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9285" windowHeight="6045" activeTab="0"/>
  </bookViews>
  <sheets>
    <sheet name="Rekap" sheetId="1" r:id="rId1"/>
    <sheet name="Peb" sheetId="2" r:id="rId2"/>
    <sheet name="SERCIT" sheetId="3" r:id="rId3"/>
    <sheet name="B.SOLO" sheetId="4" r:id="rId4"/>
    <sheet name="PROBOLO" sheetId="5" r:id="rId5"/>
    <sheet name="PCOMAL" sheetId="6" r:id="rId6"/>
    <sheet name="SELUNA" sheetId="7" r:id="rId7"/>
    <sheet name="JRATUN" sheetId="8" r:id="rId8"/>
  </sheets>
  <definedNames>
    <definedName name="_xlnm.Print_Area" localSheetId="3">'B.SOLO'!$A$1:$P$24</definedName>
    <definedName name="_xlnm.Print_Area" localSheetId="7">'JRATUN'!$A$1:$P$51</definedName>
    <definedName name="_xlnm.Print_Area" localSheetId="5">'PCOMAL'!$A$1:$P$30</definedName>
    <definedName name="_xlnm.Print_Area" localSheetId="1">'Peb'!$A$1:$P$114</definedName>
    <definedName name="_xlnm.Print_Area" localSheetId="4">'PROBOLO'!$A$1:$P$19</definedName>
    <definedName name="_xlnm.Print_Area" localSheetId="0">'Rekap'!$A$1:$P$48</definedName>
    <definedName name="_xlnm.Print_Area" localSheetId="6">'SELUNA'!$A$1:$P$47</definedName>
    <definedName name="_xlnm.Print_Area" localSheetId="2">'SERCIT'!$A$1:$P$24</definedName>
    <definedName name="_xlnm.Print_Titles" localSheetId="3">'B.SOLO'!$5:$10</definedName>
    <definedName name="_xlnm.Print_Titles" localSheetId="7">'JRATUN'!$5:$10</definedName>
    <definedName name="_xlnm.Print_Titles" localSheetId="5">'PCOMAL'!$5:$10</definedName>
    <definedName name="_xlnm.Print_Titles" localSheetId="1">'Peb'!$4:$8</definedName>
    <definedName name="_xlnm.Print_Titles" localSheetId="4">'PROBOLO'!$5:$10</definedName>
    <definedName name="_xlnm.Print_Titles" localSheetId="6">'SELUNA'!$5:$10</definedName>
    <definedName name="_xlnm.Print_Titles" localSheetId="2">'SERCIT'!$5:$10</definedName>
  </definedNames>
  <calcPr fullCalcOnLoad="1"/>
</workbook>
</file>

<file path=xl/sharedStrings.xml><?xml version="1.0" encoding="utf-8"?>
<sst xmlns="http://schemas.openxmlformats.org/spreadsheetml/2006/main" count="830" uniqueCount="285">
  <si>
    <t>No</t>
  </si>
  <si>
    <t>Nama Sungai</t>
  </si>
  <si>
    <t>Waktu kejadian</t>
  </si>
  <si>
    <t>tanggal</t>
  </si>
  <si>
    <t>jam</t>
  </si>
  <si>
    <t>Lokasi :</t>
  </si>
  <si>
    <t>Desa</t>
  </si>
  <si>
    <t>Kecamatan</t>
  </si>
  <si>
    <t>Kabupaten</t>
  </si>
  <si>
    <t>Sebab / Akibat</t>
  </si>
  <si>
    <t>G e n a n  g a n</t>
  </si>
  <si>
    <t>Daerah</t>
  </si>
  <si>
    <t>Luas</t>
  </si>
  <si>
    <t>Ha</t>
  </si>
  <si>
    <t>Tinggi</t>
  </si>
  <si>
    <t>( m )</t>
  </si>
  <si>
    <t>Lama</t>
  </si>
  <si>
    <t>( jam )</t>
  </si>
  <si>
    <t>Penanganan</t>
  </si>
  <si>
    <t>Usulan</t>
  </si>
  <si>
    <t>Kerugian</t>
  </si>
  <si>
    <t>( Rp. )</t>
  </si>
  <si>
    <t>Darurat</t>
  </si>
  <si>
    <t>Konstruksi</t>
  </si>
  <si>
    <t>Biaya</t>
  </si>
  <si>
    <t>Perbaikan</t>
  </si>
  <si>
    <t>Keterangan</t>
  </si>
  <si>
    <t>I</t>
  </si>
  <si>
    <t>II</t>
  </si>
  <si>
    <t>BALAI PSDA SELUNA</t>
  </si>
  <si>
    <t>BALAI PSDA PEMALI COMAL</t>
  </si>
  <si>
    <t>BALAI PSDA PROBOLO</t>
  </si>
  <si>
    <t>BALAI PSDA BENGAWAN SOLO</t>
  </si>
  <si>
    <t>BALAI PSDA SERAYU CITANDUI</t>
  </si>
  <si>
    <t>III</t>
  </si>
  <si>
    <t>IV</t>
  </si>
  <si>
    <t>V</t>
  </si>
  <si>
    <t>VI</t>
  </si>
  <si>
    <t>Sawah</t>
  </si>
  <si>
    <t>Jembatan</t>
  </si>
  <si>
    <t>Ir. AGUS PURWADI, CES</t>
  </si>
  <si>
    <t>Pembina</t>
  </si>
  <si>
    <t>Kepala Bidang Sungai, Waduk, dan Pantai</t>
  </si>
  <si>
    <t>Dinas PSDA Propinsi Jawa Tengah</t>
  </si>
  <si>
    <t>Kepala Seksi Penanggulangan Banjir dan Peralatan</t>
  </si>
  <si>
    <t>Selaku koordinator piket banjir</t>
  </si>
  <si>
    <t>Jalan</t>
  </si>
  <si>
    <t>Pemukiman</t>
  </si>
  <si>
    <t>dlm. jutaan</t>
  </si>
  <si>
    <t xml:space="preserve"> </t>
  </si>
  <si>
    <t>Nip. 19571028 198608 1 001</t>
  </si>
  <si>
    <t>REKAP INVENTARISASI KEJADIAN BENCANA ALAM BANJIR JAWA TENGAH</t>
  </si>
  <si>
    <t>Air limpas</t>
  </si>
  <si>
    <t>Semarang,  1 Nopember 2012</t>
  </si>
  <si>
    <t>GUNAWAN SLAMET WIDODO, ST.MT</t>
  </si>
  <si>
    <t>Nip. 19580831 198503 1 013</t>
  </si>
  <si>
    <t>Prasarana</t>
  </si>
  <si>
    <t>REKAPITULASI KEJADIAN BENCANA ALAM BANJIR</t>
  </si>
  <si>
    <t>Genangan</t>
  </si>
  <si>
    <t>Kerusakan</t>
  </si>
  <si>
    <t>Kejadian</t>
  </si>
  <si>
    <t>Korban</t>
  </si>
  <si>
    <t>Tambak</t>
  </si>
  <si>
    <t>Pekarangan</t>
  </si>
  <si>
    <t>Sekolah+Kantor</t>
  </si>
  <si>
    <t>Tanggul Jebol/</t>
  </si>
  <si>
    <t>Mengungsi</t>
  </si>
  <si>
    <t>Meninggal</t>
  </si>
  <si>
    <t>(Ha)</t>
  </si>
  <si>
    <t>(KK)</t>
  </si>
  <si>
    <t>(bh)</t>
  </si>
  <si>
    <t>tanggul</t>
  </si>
  <si>
    <t>Longsor</t>
  </si>
  <si>
    <t>( orang )</t>
  </si>
  <si>
    <t>-</t>
  </si>
  <si>
    <t>Seluna</t>
  </si>
  <si>
    <t>Pemali Comal</t>
  </si>
  <si>
    <t>Probolo</t>
  </si>
  <si>
    <t>Bengawan Solo</t>
  </si>
  <si>
    <t>Serayu Citanduy</t>
  </si>
  <si>
    <t>Total</t>
  </si>
  <si>
    <t>PRASETYO BUDIE YUWONO, ME</t>
  </si>
  <si>
    <t>Nip. 19580905 198302 1 001</t>
  </si>
  <si>
    <t>(m)</t>
  </si>
  <si>
    <t>(Sar Pras)</t>
  </si>
  <si>
    <t>Ket.</t>
  </si>
  <si>
    <t>Kab. Pati</t>
  </si>
  <si>
    <t>Pati</t>
  </si>
  <si>
    <t>Frekuensi</t>
  </si>
  <si>
    <t>Ir. SR. EKO YUNIANTO, SP.1</t>
  </si>
  <si>
    <t>Nip. 19640601 199302 1 002</t>
  </si>
  <si>
    <t>Pembina Utama Madya</t>
  </si>
  <si>
    <t>S. Banjir Kanal Timur</t>
  </si>
  <si>
    <t>Kel. Kaligawe</t>
  </si>
  <si>
    <t>Kota Semarang</t>
  </si>
  <si>
    <t>Kabupaten/ Kota</t>
  </si>
  <si>
    <t>Semarang</t>
  </si>
  <si>
    <t>Kab. Tegal</t>
  </si>
  <si>
    <t>Menggenangi pemukiman dan lahan</t>
  </si>
  <si>
    <t>pertanian</t>
  </si>
  <si>
    <t>Kab. Brebes</t>
  </si>
  <si>
    <t>Rumah</t>
  </si>
  <si>
    <t>KK</t>
  </si>
  <si>
    <t>Menggenangi pemukiman penduduk dan</t>
  </si>
  <si>
    <t>23.00 Wib</t>
  </si>
  <si>
    <t>18.00 Wib</t>
  </si>
  <si>
    <t>melakukan tanggap darurat</t>
  </si>
  <si>
    <t>S. Penggaron</t>
  </si>
  <si>
    <t>Kel. Meteseh</t>
  </si>
  <si>
    <t>Kec. Tembalang</t>
  </si>
  <si>
    <t>S. Babon</t>
  </si>
  <si>
    <t>22.00 Wib</t>
  </si>
  <si>
    <t>Kec. Undaan</t>
  </si>
  <si>
    <t>Kab. Kudus</t>
  </si>
  <si>
    <t>Curah hujan tinggi mengakibatkan banjir</t>
  </si>
  <si>
    <t>19.00 Wib</t>
  </si>
  <si>
    <t>Koordiansi dgn pihak terkait untuk penanganan darurat</t>
  </si>
  <si>
    <t>N I H I L</t>
  </si>
  <si>
    <t>Kudus</t>
  </si>
  <si>
    <t>Brebes</t>
  </si>
  <si>
    <t>Tegal</t>
  </si>
  <si>
    <t>NIHIL</t>
  </si>
  <si>
    <t>Kepala Dinas Pekerjaan Umum Sumber Daya Air dan</t>
  </si>
  <si>
    <t>Kepala Bidang Sungai, Bendungan, dan Pantai</t>
  </si>
  <si>
    <t>Dinas PU SDA TARU Provinsi Jawa Tengah</t>
  </si>
  <si>
    <t>Semarang,     Februari 2017</t>
  </si>
  <si>
    <t>Ir. I KETUT ARTANA, Msi</t>
  </si>
  <si>
    <t>Nip. 19620520 199010 1 001</t>
  </si>
  <si>
    <t>Penataan Ruang Provinsi Jawa Tengah</t>
  </si>
  <si>
    <t>Semarang,     Februari  2017</t>
  </si>
  <si>
    <t>Balai PU SDA TARU</t>
  </si>
  <si>
    <t>BALAI PUSDA TARU BODRI KUTO</t>
  </si>
  <si>
    <t>BALAI PUSDA TARU SELUNA</t>
  </si>
  <si>
    <t>BALAI PUSDA TARU PEMALI COMAL</t>
  </si>
  <si>
    <t>BALAI PUSDA TARU PROGO BOGOWONTO LUK ULO</t>
  </si>
  <si>
    <t>BALAI PUSDA TARU BENGAWAN SOLO</t>
  </si>
  <si>
    <t>BALAI PUSDA TARU SERAYU CITANDUI</t>
  </si>
  <si>
    <t>Dinas PUSDA TARU Provinsi Jawa Tengah</t>
  </si>
  <si>
    <t>Bodri Kuto</t>
  </si>
  <si>
    <t>S. Pemali</t>
  </si>
  <si>
    <t>1 Peb 2017</t>
  </si>
  <si>
    <t>16.00</t>
  </si>
  <si>
    <t>Ds. Prupuk</t>
  </si>
  <si>
    <t>Kec. Margasari</t>
  </si>
  <si>
    <t>Curah hujan tinggi terjadi tanggul limpas</t>
  </si>
  <si>
    <t>Menggenangi pemukiman penduduk, dan</t>
  </si>
  <si>
    <t>Jalan Lintas Prov Tegal - Purwokerto</t>
  </si>
  <si>
    <t>S. Pedes</t>
  </si>
  <si>
    <t>1 Peb  2017</t>
  </si>
  <si>
    <t>16.15 Wib</t>
  </si>
  <si>
    <t>Ds. Kutamendala</t>
  </si>
  <si>
    <t xml:space="preserve">Curah hujan tinggi, mengakibatan </t>
  </si>
  <si>
    <t>Putusnya jembatan penghubung Desa</t>
  </si>
  <si>
    <t>Kutamendala ke Ds. Wadas Gumantung</t>
  </si>
  <si>
    <t>karena dampak limpasan dari Bd. Notog</t>
  </si>
  <si>
    <t>dengan  T limpas 320 cm, Q 914,898m/dt</t>
  </si>
  <si>
    <t>S. Waton</t>
  </si>
  <si>
    <t>4 Peb 2017</t>
  </si>
  <si>
    <t>04.00 Wib</t>
  </si>
  <si>
    <t>Ds. Karangwaton</t>
  </si>
  <si>
    <t>Kec. Puncakwangi</t>
  </si>
  <si>
    <t>Hujan intensitas tinggi, mengakibatkan banjir</t>
  </si>
  <si>
    <t xml:space="preserve">menggenangi pemukiman Ds. Pekalongan, </t>
  </si>
  <si>
    <t>Kec.Tonjong</t>
  </si>
  <si>
    <t>tinggi genangan 0,5 m</t>
  </si>
  <si>
    <t>Koordinasi dengan pihak terkait upaya penanganan darurat</t>
  </si>
  <si>
    <t>9 Peb 2017</t>
  </si>
  <si>
    <t>Ds. Kalibening</t>
  </si>
  <si>
    <t>S. Kali Bening</t>
  </si>
  <si>
    <t>Kec. Kalibening</t>
  </si>
  <si>
    <t>Kab. Banjarnegara</t>
  </si>
  <si>
    <t>Hujan sangat deras, sungai meluap</t>
  </si>
  <si>
    <t>menggenangi areal persawahan, padi umur</t>
  </si>
  <si>
    <t>20 hari  di 5 desa</t>
  </si>
  <si>
    <t>S. Juana</t>
  </si>
  <si>
    <t>11 Peb  2017</t>
  </si>
  <si>
    <t>18.30 Wib</t>
  </si>
  <si>
    <t>Ds. Karangrowo</t>
  </si>
  <si>
    <t>Ds. Krajan</t>
  </si>
  <si>
    <t>Hujan intensitas tinggi, mengakibatkan tanggul</t>
  </si>
  <si>
    <t>sungai limpas, menggenangi areal persawahan</t>
  </si>
  <si>
    <t>Mengevakuasi korban banjir ke tempat pengungsian</t>
  </si>
  <si>
    <t>Ds. Ngastorejo</t>
  </si>
  <si>
    <t>Ds. Kaligawe</t>
  </si>
  <si>
    <t>Kec. Jakenan</t>
  </si>
  <si>
    <t>Kab Kudus</t>
  </si>
  <si>
    <t>padi umur 60 hr &amp; siap panen tinggi 100-150 cm</t>
  </si>
  <si>
    <t>Ds. Jatiwetan</t>
  </si>
  <si>
    <t>Kec. Jati</t>
  </si>
  <si>
    <t>Curah hujan tinggi mengakibatkan limpasan</t>
  </si>
  <si>
    <t>Mengungsi 184 jiwa ( 50 KK )</t>
  </si>
  <si>
    <t>warga mengungsi 200 jiwa ( 65 KK )</t>
  </si>
  <si>
    <t>05.00 Wib</t>
  </si>
  <si>
    <t>Ds. Mintobasuki</t>
  </si>
  <si>
    <t>Kec. Gabus</t>
  </si>
  <si>
    <t>Menggenangi permukiman penduduk dan</t>
  </si>
  <si>
    <t xml:space="preserve">areal pertanian padi umur 2 minggu, tinggi </t>
  </si>
  <si>
    <t>genangan 50 cm - 100 cm</t>
  </si>
  <si>
    <t>Kerja bahkti membersihakn enceng gondokdi aliran sungai</t>
  </si>
  <si>
    <t>Ds. Banjarsari</t>
  </si>
  <si>
    <t>Warga mengungsi 176 jiwa</t>
  </si>
  <si>
    <t>Kel.Sawah Besar</t>
  </si>
  <si>
    <t>Kec. Gayamsari</t>
  </si>
  <si>
    <t>Terrjadi limpasan di tanggul kanan meliputi</t>
  </si>
  <si>
    <t>Kel. Sawah Besar, Kaligawe dan Tambakrejo</t>
  </si>
  <si>
    <t xml:space="preserve">tanggul kiri di Kel. Mlatiharjo genangan di daerah </t>
  </si>
  <si>
    <t>pemukiman rata-rata 60 cm s/d 80 cm</t>
  </si>
  <si>
    <t>14 Peb 2017</t>
  </si>
  <si>
    <t>15 Peb  2017</t>
  </si>
  <si>
    <t>Kel. Penggaron Kdl</t>
  </si>
  <si>
    <t>Kel. Jamus</t>
  </si>
  <si>
    <t>Kel. Karangroto</t>
  </si>
  <si>
    <t>Kel. Trimulyo</t>
  </si>
  <si>
    <t>Akibat hujan di Das S. banon mengakibatkan</t>
  </si>
  <si>
    <t>luapan dan tanggul jebol</t>
  </si>
  <si>
    <t>- Kel. Penggaron Kidul limpasan 3 titik P 150 m</t>
  </si>
  <si>
    <t xml:space="preserve">  tinggi limpas 30 cm</t>
  </si>
  <si>
    <t>- Kel. Jamus tanggul kiri 2 titik sepanjang 40 m</t>
  </si>
  <si>
    <t>- Kel. Karangroto tanggul bobol panjang 10 m</t>
  </si>
  <si>
    <t>- Kel. Trimulyo limpasan tanggul kanan dan kiri</t>
  </si>
  <si>
    <t xml:space="preserve">  rata-rata 40 cm sepanjang 800 m</t>
  </si>
  <si>
    <t>Koordinasi dgn BPBD, BBWS PJ segera dilakukan penanganan</t>
  </si>
  <si>
    <t>darurat</t>
  </si>
  <si>
    <t>15 Peb 2017</t>
  </si>
  <si>
    <t>14.30 Wib</t>
  </si>
  <si>
    <t>Hujan lebat di Das Penggaron elevasi H air 200 cm</t>
  </si>
  <si>
    <t>mengakibatkan genangan di Perum Dinar Indah</t>
  </si>
  <si>
    <t>tergenang setinggi 200 cm,</t>
  </si>
  <si>
    <t xml:space="preserve">parapet setinggi 2 m longsor di bagian hilir </t>
  </si>
  <si>
    <t>panjang 15 m dan bagian hulu panjang 20 m</t>
  </si>
  <si>
    <t>kedalaman 2,50 m</t>
  </si>
  <si>
    <t>Evakuasi warga Perum Dinar Indah</t>
  </si>
  <si>
    <t>Koordinasi dgn BPBD Kota Semarang, PU Kota dan Balai Kuto</t>
  </si>
  <si>
    <t>Bodri, segera dilakukan tanggap darurat</t>
  </si>
  <si>
    <t>Kel. Pendean Lamper</t>
  </si>
  <si>
    <t>Bukaan pintu arah Banjir Kanal Timur 6 (enam)</t>
  </si>
  <si>
    <t>pintu h = 1,50 m, mengakibatkan sungai meluap</t>
  </si>
  <si>
    <t>- Tanggul kanan Kel. Pandean lamper, Sambirejo</t>
  </si>
  <si>
    <t xml:space="preserve">  Sawah Besar, Kaligawe dan Kel. Tambakrejo</t>
  </si>
  <si>
    <t>- Tanggul Kiri Kel. Karangtempel, Bugangan,</t>
  </si>
  <si>
    <t xml:space="preserve">   Mlatiharjo, Kec. Semarang Timur</t>
  </si>
  <si>
    <t>Tanggul kanan dan kiri limpas melalui sela-sela</t>
  </si>
  <si>
    <t xml:space="preserve">Bangunan PKL dan sedimen ruas jembatan </t>
  </si>
  <si>
    <t>Majapahit  s/d Kaligawe cukup tinggi (alur sempi)</t>
  </si>
  <si>
    <t>Koordinasi dengan BBWS PJ, PU Kota Semarang, BPBD segera</t>
  </si>
  <si>
    <t>16 Peb 2017</t>
  </si>
  <si>
    <t>15.40 Wib</t>
  </si>
  <si>
    <t>Ds. Terlangu</t>
  </si>
  <si>
    <t>Kec. Jatibarang</t>
  </si>
  <si>
    <t xml:space="preserve">Curah hujan tinggi mengakibatkan  tanggul </t>
  </si>
  <si>
    <t>jebol sepanjang 15 m sebelah kanan</t>
  </si>
  <si>
    <t>Evakuasi warga ke SMK Farmasi Brebes</t>
  </si>
  <si>
    <t xml:space="preserve">Mendirikan tenda darurat di atas tanggul </t>
  </si>
  <si>
    <t>BALAI PU SDA TARU BODRI KUTO</t>
  </si>
  <si>
    <t>Terjadi limpasan di tanggul kanan meliputi</t>
  </si>
  <si>
    <t>Akibat hujan di Das S. Babon mengakibatkan</t>
  </si>
  <si>
    <t>Banjarnegara</t>
  </si>
  <si>
    <t>Menggenangi pemukiman dan lahan pertanian</t>
  </si>
  <si>
    <t>Warga mengungsi 8.140 jiwa ( 2.600 KK )</t>
  </si>
  <si>
    <t>Warga mengungsi 8.140 jiwa (2600 KK )</t>
  </si>
  <si>
    <t>di 12 desa dan 3 Kecamatan : Brebes,</t>
  </si>
  <si>
    <t>Jatibarang, Wanasari</t>
  </si>
  <si>
    <t>TANGGAL :  1   s/d  28  Pebruari 2017</t>
  </si>
  <si>
    <t>S. Mati ( Anak S. Bodri )</t>
  </si>
  <si>
    <t>26 Peb 2017</t>
  </si>
  <si>
    <t>16.00 Wib</t>
  </si>
  <si>
    <t>Ds. Purwosari</t>
  </si>
  <si>
    <t>Kec. Sukorejo</t>
  </si>
  <si>
    <t>Kab. Kendal</t>
  </si>
  <si>
    <t>Banjir bandang Kali Mati, Kali Duren anak S. Bodri</t>
  </si>
  <si>
    <t>Ordo 4 terjadi banjir akibat hujan lokal di hulu</t>
  </si>
  <si>
    <t xml:space="preserve">perbukitan gunung Prau menyebabkan 15 rumah </t>
  </si>
  <si>
    <t>rusak dan 2 rumah hanyut</t>
  </si>
  <si>
    <t>Kendal</t>
  </si>
  <si>
    <t>15 rmh hanyut</t>
  </si>
  <si>
    <t>S. Piji</t>
  </si>
  <si>
    <t>Ds. Tenggeles</t>
  </si>
  <si>
    <t>Kec. Mejobo</t>
  </si>
  <si>
    <t>Curah hujan tinggi mengakibatkan pasangan</t>
  </si>
  <si>
    <t>perkuatan tanggul kiri jebol P = 10 m, L = 3 m</t>
  </si>
  <si>
    <t xml:space="preserve">T = 2 m, menggenangi pemukiman warga </t>
  </si>
  <si>
    <t>dengan ketinggian 30 cm</t>
  </si>
  <si>
    <t xml:space="preserve">Penutupan jebolan dengan karung plastik yang di isi tanah dan </t>
  </si>
  <si>
    <t>pancang bambu yang dilaksanakan warga dan instansi terkait</t>
  </si>
  <si>
    <t>warga mengungsi 176 jiwa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</si>
</sst>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.0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0_);_(* \(#,##0.0000\);_(* &quot;-&quot;??_);_(@_)"/>
    <numFmt numFmtId="175" formatCode="_(* #,##0.0_);_(* \(#,##0.0\);_(* &quot;-&quot;_);_(@_)"/>
    <numFmt numFmtId="176" formatCode="_(* #,##0.00_);_(* \(#,##0.00\);_(* &quot;-&quot;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.00000_);_(* \(#,##0.00000\);_(* &quot;-&quot;??_);_(@_)"/>
    <numFmt numFmtId="182" formatCode="_(* #,##0.000000_);_(* \(#,##0.000000\);_(* &quot;-&quot;??_);_(@_)"/>
    <numFmt numFmtId="183" formatCode="_(* #,##0.0000000_);_(* \(#,##0.0000000\);_(* &quot;-&quot;??_);_(@_)"/>
    <numFmt numFmtId="184" formatCode="_(* #,##0.00000000_);_(* \(#,##0.00000000\);_(* &quot;-&quot;??_);_(@_)"/>
  </numFmts>
  <fonts count="5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Arial"/>
      <family val="2"/>
    </font>
    <font>
      <b/>
      <i/>
      <sz val="14"/>
      <color indexed="10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5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Border="1" applyAlignment="1" quotePrefix="1">
      <alignment horizontal="center"/>
    </xf>
    <xf numFmtId="0" fontId="0" fillId="0" borderId="21" xfId="0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0" fillId="0" borderId="21" xfId="0" applyFont="1" applyBorder="1" applyAlignment="1">
      <alignment horizontal="left"/>
    </xf>
    <xf numFmtId="41" fontId="0" fillId="0" borderId="21" xfId="43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1" xfId="0" applyFont="1" applyBorder="1" applyAlignment="1" quotePrefix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1" xfId="0" applyBorder="1" applyAlignment="1" quotePrefix="1">
      <alignment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9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2" xfId="0" applyFont="1" applyBorder="1" applyAlignment="1">
      <alignment/>
    </xf>
    <xf numFmtId="43" fontId="0" fillId="0" borderId="21" xfId="42" applyFont="1" applyBorder="1" applyAlignment="1">
      <alignment/>
    </xf>
    <xf numFmtId="176" fontId="0" fillId="0" borderId="21" xfId="43" applyNumberFormat="1" applyFont="1" applyBorder="1" applyAlignment="1">
      <alignment/>
    </xf>
    <xf numFmtId="0" fontId="0" fillId="0" borderId="33" xfId="0" applyBorder="1" applyAlignment="1">
      <alignment horizontal="right"/>
    </xf>
    <xf numFmtId="0" fontId="0" fillId="0" borderId="33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28" xfId="0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8" fillId="0" borderId="0" xfId="0" applyFont="1" applyAlignment="1">
      <alignment horizontal="left" indent="2"/>
    </xf>
    <xf numFmtId="0" fontId="0" fillId="0" borderId="0" xfId="0" applyFont="1" applyAlignment="1">
      <alignment horizontal="left" indent="2"/>
    </xf>
    <xf numFmtId="0" fontId="0" fillId="0" borderId="28" xfId="0" applyFont="1" applyBorder="1" applyAlignment="1">
      <alignment horizontal="left"/>
    </xf>
    <xf numFmtId="0" fontId="0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 quotePrefix="1">
      <alignment horizontal="center"/>
    </xf>
    <xf numFmtId="0" fontId="10" fillId="0" borderId="12" xfId="0" applyFont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11" xfId="0" applyFont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 quotePrefix="1">
      <alignment horizontal="center"/>
    </xf>
    <xf numFmtId="173" fontId="10" fillId="0" borderId="10" xfId="42" applyNumberFormat="1" applyFont="1" applyBorder="1" applyAlignment="1" quotePrefix="1">
      <alignment horizontal="center" vertical="center"/>
    </xf>
    <xf numFmtId="173" fontId="10" fillId="0" borderId="10" xfId="42" applyNumberFormat="1" applyFont="1" applyBorder="1" applyAlignment="1">
      <alignment horizontal="center" vertical="center"/>
    </xf>
    <xf numFmtId="176" fontId="10" fillId="0" borderId="10" xfId="43" applyNumberFormat="1" applyFont="1" applyBorder="1" applyAlignment="1" quotePrefix="1">
      <alignment horizontal="center" vertical="center"/>
    </xf>
    <xf numFmtId="43" fontId="10" fillId="0" borderId="10" xfId="42" applyNumberFormat="1" applyFont="1" applyBorder="1" applyAlignment="1" quotePrefix="1">
      <alignment horizontal="center" vertical="center"/>
    </xf>
    <xf numFmtId="0" fontId="10" fillId="0" borderId="29" xfId="0" applyFont="1" applyBorder="1" applyAlignment="1">
      <alignment/>
    </xf>
    <xf numFmtId="173" fontId="13" fillId="0" borderId="29" xfId="42" applyNumberFormat="1" applyFont="1" applyBorder="1" applyAlignment="1" quotePrefix="1">
      <alignment horizontal="center" vertical="center"/>
    </xf>
    <xf numFmtId="176" fontId="13" fillId="0" borderId="29" xfId="43" applyNumberFormat="1" applyFont="1" applyBorder="1" applyAlignment="1" quotePrefix="1">
      <alignment horizontal="center" vertical="center"/>
    </xf>
    <xf numFmtId="173" fontId="10" fillId="0" borderId="29" xfId="42" applyNumberFormat="1" applyFont="1" applyBorder="1" applyAlignment="1" quotePrefix="1">
      <alignment horizontal="center" vertical="center"/>
    </xf>
    <xf numFmtId="173" fontId="10" fillId="0" borderId="29" xfId="42" applyNumberFormat="1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0" fillId="0" borderId="12" xfId="0" applyFont="1" applyBorder="1" applyAlignment="1">
      <alignment/>
    </xf>
    <xf numFmtId="173" fontId="10" fillId="0" borderId="12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/>
    </xf>
    <xf numFmtId="173" fontId="10" fillId="0" borderId="24" xfId="42" applyNumberFormat="1" applyFont="1" applyBorder="1" applyAlignment="1">
      <alignment horizontal="center" vertical="center"/>
    </xf>
    <xf numFmtId="176" fontId="11" fillId="0" borderId="0" xfId="43" applyNumberFormat="1" applyFont="1" applyAlignment="1">
      <alignment/>
    </xf>
    <xf numFmtId="0" fontId="11" fillId="0" borderId="0" xfId="0" applyFont="1" applyBorder="1" applyAlignment="1" quotePrefix="1">
      <alignment horizontal="center"/>
    </xf>
    <xf numFmtId="0" fontId="14" fillId="0" borderId="0" xfId="0" applyFont="1" applyBorder="1" applyAlignment="1" quotePrefix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2" fontId="10" fillId="0" borderId="10" xfId="42" applyNumberFormat="1" applyFont="1" applyBorder="1" applyAlignment="1" quotePrefix="1">
      <alignment horizontal="center" vertical="center"/>
    </xf>
    <xf numFmtId="173" fontId="14" fillId="0" borderId="10" xfId="42" applyNumberFormat="1" applyFont="1" applyBorder="1" applyAlignment="1">
      <alignment horizontal="left" vertical="center"/>
    </xf>
    <xf numFmtId="173" fontId="14" fillId="0" borderId="29" xfId="42" applyNumberFormat="1" applyFont="1" applyBorder="1" applyAlignment="1">
      <alignment horizontal="left" vertical="center"/>
    </xf>
    <xf numFmtId="0" fontId="0" fillId="0" borderId="28" xfId="0" applyFont="1" applyBorder="1" applyAlignment="1" quotePrefix="1">
      <alignment horizontal="center"/>
    </xf>
    <xf numFmtId="0" fontId="0" fillId="0" borderId="28" xfId="0" applyBorder="1" applyAlignment="1">
      <alignment horizontal="left"/>
    </xf>
    <xf numFmtId="0" fontId="0" fillId="0" borderId="22" xfId="0" applyFont="1" applyBorder="1" applyAlignment="1">
      <alignment/>
    </xf>
    <xf numFmtId="41" fontId="0" fillId="0" borderId="21" xfId="43" applyFont="1" applyBorder="1" applyAlignment="1">
      <alignment/>
    </xf>
    <xf numFmtId="173" fontId="14" fillId="0" borderId="10" xfId="42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0" fillId="0" borderId="0" xfId="0" applyFont="1" applyBorder="1" applyAlignment="1" quotePrefix="1">
      <alignment horizontal="center"/>
    </xf>
    <xf numFmtId="173" fontId="10" fillId="0" borderId="0" xfId="42" applyNumberFormat="1" applyFont="1" applyBorder="1" applyAlignment="1" quotePrefix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9" fillId="0" borderId="10" xfId="0" applyFont="1" applyBorder="1" applyAlignment="1" quotePrefix="1">
      <alignment horizontal="center"/>
    </xf>
    <xf numFmtId="0" fontId="0" fillId="0" borderId="21" xfId="0" applyFont="1" applyBorder="1" applyAlignment="1" quotePrefix="1">
      <alignment/>
    </xf>
    <xf numFmtId="0" fontId="0" fillId="0" borderId="29" xfId="0" applyBorder="1" applyAlignment="1">
      <alignment horizontal="right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 quotePrefix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8" xfId="0" applyBorder="1" applyAlignment="1" quotePrefix="1">
      <alignment horizontal="center"/>
    </xf>
    <xf numFmtId="0" fontId="0" fillId="0" borderId="28" xfId="0" applyBorder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view="pageBreakPreview" zoomScale="82" zoomScaleSheetLayoutView="82" zoomScalePageLayoutView="0" workbookViewId="0" topLeftCell="A1">
      <selection activeCell="P15" sqref="P15"/>
    </sheetView>
  </sheetViews>
  <sheetFormatPr defaultColWidth="9.140625" defaultRowHeight="12.75"/>
  <cols>
    <col min="1" max="1" width="4.421875" style="0" customWidth="1"/>
    <col min="2" max="2" width="19.28125" style="0" customWidth="1"/>
    <col min="3" max="3" width="15.00390625" style="0" customWidth="1"/>
    <col min="4" max="4" width="13.421875" style="0" customWidth="1"/>
    <col min="5" max="5" width="9.140625" style="0" customWidth="1"/>
    <col min="6" max="6" width="11.140625" style="0" customWidth="1"/>
    <col min="7" max="7" width="14.8515625" style="0" customWidth="1"/>
    <col min="8" max="8" width="14.28125" style="0" customWidth="1"/>
    <col min="9" max="9" width="10.7109375" style="0" customWidth="1"/>
    <col min="10" max="10" width="13.57421875" style="0" customWidth="1"/>
    <col min="11" max="11" width="20.140625" style="0" customWidth="1"/>
    <col min="12" max="12" width="13.421875" style="0" customWidth="1"/>
    <col min="13" max="13" width="17.57421875" style="0" customWidth="1"/>
    <col min="14" max="14" width="14.421875" style="0" customWidth="1"/>
    <col min="15" max="15" width="14.00390625" style="0" customWidth="1"/>
    <col min="16" max="16" width="19.57421875" style="0" customWidth="1"/>
  </cols>
  <sheetData>
    <row r="1" spans="1:16" ht="18.75">
      <c r="A1" s="130" t="s">
        <v>57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ht="18.75">
      <c r="A2" s="130" t="str">
        <f>+Peb!A2</f>
        <v>TANGGAL :  1   s/d  28  Pebruari 2017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</row>
    <row r="3" spans="1:13" ht="1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6" ht="18.75">
      <c r="A4" s="132" t="s">
        <v>0</v>
      </c>
      <c r="B4" s="132" t="s">
        <v>130</v>
      </c>
      <c r="C4" s="78"/>
      <c r="D4" s="78" t="s">
        <v>88</v>
      </c>
      <c r="E4" s="136" t="s">
        <v>58</v>
      </c>
      <c r="F4" s="137"/>
      <c r="G4" s="137"/>
      <c r="H4" s="137"/>
      <c r="I4" s="138"/>
      <c r="J4" s="78" t="s">
        <v>59</v>
      </c>
      <c r="K4" s="78" t="s">
        <v>59</v>
      </c>
      <c r="L4" s="78" t="s">
        <v>60</v>
      </c>
      <c r="M4" s="78" t="s">
        <v>60</v>
      </c>
      <c r="N4" s="131" t="s">
        <v>61</v>
      </c>
      <c r="O4" s="131"/>
      <c r="P4" s="132" t="s">
        <v>85</v>
      </c>
    </row>
    <row r="5" spans="1:16" ht="18.75">
      <c r="A5" s="133"/>
      <c r="B5" s="133"/>
      <c r="C5" s="135" t="s">
        <v>95</v>
      </c>
      <c r="D5" s="135" t="s">
        <v>60</v>
      </c>
      <c r="E5" s="78" t="s">
        <v>38</v>
      </c>
      <c r="F5" s="78" t="s">
        <v>62</v>
      </c>
      <c r="G5" s="78" t="s">
        <v>63</v>
      </c>
      <c r="H5" s="78" t="s">
        <v>47</v>
      </c>
      <c r="I5" s="78" t="s">
        <v>46</v>
      </c>
      <c r="J5" s="80" t="s">
        <v>39</v>
      </c>
      <c r="K5" s="80" t="s">
        <v>64</v>
      </c>
      <c r="L5" s="80" t="s">
        <v>52</v>
      </c>
      <c r="M5" s="80" t="s">
        <v>65</v>
      </c>
      <c r="N5" s="79" t="s">
        <v>66</v>
      </c>
      <c r="O5" s="79" t="s">
        <v>67</v>
      </c>
      <c r="P5" s="133"/>
    </row>
    <row r="6" spans="1:16" ht="18.75">
      <c r="A6" s="134"/>
      <c r="B6" s="134"/>
      <c r="C6" s="134"/>
      <c r="D6" s="134"/>
      <c r="E6" s="81" t="s">
        <v>68</v>
      </c>
      <c r="F6" s="81" t="s">
        <v>68</v>
      </c>
      <c r="G6" s="81" t="s">
        <v>68</v>
      </c>
      <c r="H6" s="81" t="s">
        <v>69</v>
      </c>
      <c r="I6" s="81" t="s">
        <v>83</v>
      </c>
      <c r="J6" s="81" t="s">
        <v>70</v>
      </c>
      <c r="K6" s="81" t="s">
        <v>84</v>
      </c>
      <c r="L6" s="82" t="s">
        <v>71</v>
      </c>
      <c r="M6" s="82" t="s">
        <v>72</v>
      </c>
      <c r="N6" s="83" t="s">
        <v>73</v>
      </c>
      <c r="O6" s="79" t="s">
        <v>73</v>
      </c>
      <c r="P6" s="134"/>
    </row>
    <row r="7" spans="1:16" ht="18.7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5"/>
      <c r="O7" s="86"/>
      <c r="P7" s="84"/>
    </row>
    <row r="8" spans="1:16" ht="18.75">
      <c r="A8" s="87">
        <v>1</v>
      </c>
      <c r="B8" s="87" t="s">
        <v>138</v>
      </c>
      <c r="C8" s="88" t="s">
        <v>96</v>
      </c>
      <c r="D8" s="89">
        <v>4</v>
      </c>
      <c r="E8" s="89">
        <v>0</v>
      </c>
      <c r="F8" s="89">
        <v>0</v>
      </c>
      <c r="G8" s="89">
        <v>0</v>
      </c>
      <c r="H8" s="89">
        <v>40</v>
      </c>
      <c r="I8" s="89">
        <v>0</v>
      </c>
      <c r="J8" s="89">
        <v>0</v>
      </c>
      <c r="K8" s="89">
        <v>0</v>
      </c>
      <c r="L8" s="89">
        <v>3</v>
      </c>
      <c r="M8" s="89">
        <v>1</v>
      </c>
      <c r="N8" s="89">
        <v>0</v>
      </c>
      <c r="O8" s="89">
        <v>0</v>
      </c>
      <c r="P8" s="90"/>
    </row>
    <row r="9" spans="1:16" ht="18.75">
      <c r="A9" s="87"/>
      <c r="B9" s="87"/>
      <c r="C9" s="80" t="s">
        <v>273</v>
      </c>
      <c r="D9" s="89">
        <v>1</v>
      </c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89">
        <v>1</v>
      </c>
      <c r="M9" s="89">
        <v>0</v>
      </c>
      <c r="N9" s="89">
        <v>0</v>
      </c>
      <c r="O9" s="89">
        <v>0</v>
      </c>
      <c r="P9" s="90" t="s">
        <v>274</v>
      </c>
    </row>
    <row r="10" spans="1:16" ht="18.75">
      <c r="A10" s="87"/>
      <c r="B10" s="87"/>
      <c r="C10" s="80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90"/>
    </row>
    <row r="11" spans="1:16" ht="18.75">
      <c r="A11" s="87"/>
      <c r="B11" s="87"/>
      <c r="C11" s="87"/>
      <c r="D11" s="89"/>
      <c r="E11" s="89"/>
      <c r="F11" s="89"/>
      <c r="G11" s="89"/>
      <c r="H11" s="89"/>
      <c r="I11" s="91"/>
      <c r="J11" s="89"/>
      <c r="K11" s="89"/>
      <c r="L11" s="89"/>
      <c r="M11" s="89"/>
      <c r="N11" s="89"/>
      <c r="O11" s="89"/>
      <c r="P11" s="90"/>
    </row>
    <row r="12" spans="1:16" ht="19.5">
      <c r="A12" s="93"/>
      <c r="B12" s="93"/>
      <c r="C12" s="93"/>
      <c r="D12" s="94"/>
      <c r="E12" s="94"/>
      <c r="F12" s="94"/>
      <c r="G12" s="94"/>
      <c r="H12" s="94"/>
      <c r="I12" s="95"/>
      <c r="J12" s="94"/>
      <c r="K12" s="94"/>
      <c r="L12" s="94"/>
      <c r="M12" s="94"/>
      <c r="N12" s="94"/>
      <c r="O12" s="94"/>
      <c r="P12" s="96"/>
    </row>
    <row r="13" spans="1:16" ht="18.75">
      <c r="A13" s="87">
        <f>+A8+1</f>
        <v>2</v>
      </c>
      <c r="B13" s="87" t="s">
        <v>75</v>
      </c>
      <c r="C13" s="88" t="s">
        <v>87</v>
      </c>
      <c r="D13" s="89">
        <v>2</v>
      </c>
      <c r="E13" s="89">
        <f>+Peb!G66</f>
        <v>265</v>
      </c>
      <c r="F13" s="89">
        <v>0</v>
      </c>
      <c r="G13" s="89">
        <v>0</v>
      </c>
      <c r="H13" s="89">
        <f>+Peb!G49+Peb!G65</f>
        <v>415</v>
      </c>
      <c r="I13" s="89">
        <v>0</v>
      </c>
      <c r="J13" s="89">
        <v>0</v>
      </c>
      <c r="K13" s="89">
        <v>0</v>
      </c>
      <c r="L13" s="89">
        <v>0</v>
      </c>
      <c r="M13" s="89">
        <v>2</v>
      </c>
      <c r="N13" s="89">
        <v>176</v>
      </c>
      <c r="O13" s="89">
        <v>0</v>
      </c>
      <c r="P13" s="90"/>
    </row>
    <row r="14" spans="1:16" ht="18.75">
      <c r="A14" s="87"/>
      <c r="B14" s="87"/>
      <c r="C14" s="88" t="s">
        <v>118</v>
      </c>
      <c r="D14" s="89">
        <v>3</v>
      </c>
      <c r="E14" s="89">
        <f>+Peb!G53</f>
        <v>500</v>
      </c>
      <c r="F14" s="89">
        <v>0</v>
      </c>
      <c r="G14" s="89">
        <v>0</v>
      </c>
      <c r="H14" s="89">
        <v>70</v>
      </c>
      <c r="I14" s="89">
        <v>0</v>
      </c>
      <c r="J14" s="89">
        <v>0</v>
      </c>
      <c r="K14" s="89">
        <v>0</v>
      </c>
      <c r="L14" s="89">
        <v>0</v>
      </c>
      <c r="M14" s="89">
        <v>2</v>
      </c>
      <c r="N14" s="89">
        <v>384</v>
      </c>
      <c r="O14" s="89">
        <v>0</v>
      </c>
      <c r="P14" s="90"/>
    </row>
    <row r="15" spans="1:16" ht="18.75" customHeight="1">
      <c r="A15" s="87"/>
      <c r="B15" s="87"/>
      <c r="C15" s="88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90"/>
    </row>
    <row r="16" spans="1:16" ht="20.25" customHeight="1">
      <c r="A16" s="87"/>
      <c r="B16" s="87"/>
      <c r="C16" s="80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90"/>
    </row>
    <row r="17" spans="1:16" ht="19.5">
      <c r="A17" s="93"/>
      <c r="B17" s="93"/>
      <c r="C17" s="93"/>
      <c r="D17" s="94"/>
      <c r="E17" s="94"/>
      <c r="F17" s="94"/>
      <c r="G17" s="94"/>
      <c r="H17" s="94"/>
      <c r="I17" s="95"/>
      <c r="J17" s="94"/>
      <c r="K17" s="94"/>
      <c r="L17" s="94"/>
      <c r="M17" s="94"/>
      <c r="N17" s="94"/>
      <c r="O17" s="94"/>
      <c r="P17" s="96"/>
    </row>
    <row r="18" spans="1:16" ht="18.75">
      <c r="A18" s="87">
        <f>+A13+1</f>
        <v>3</v>
      </c>
      <c r="B18" s="87" t="s">
        <v>76</v>
      </c>
      <c r="C18" s="88" t="s">
        <v>119</v>
      </c>
      <c r="D18" s="89">
        <v>2</v>
      </c>
      <c r="E18" s="89">
        <f>+Peb!G90</f>
        <v>200</v>
      </c>
      <c r="F18" s="89">
        <v>0</v>
      </c>
      <c r="G18" s="89">
        <v>0</v>
      </c>
      <c r="H18" s="89">
        <f>+Peb!G91</f>
        <v>2600</v>
      </c>
      <c r="I18" s="108" t="s">
        <v>74</v>
      </c>
      <c r="J18" s="108" t="s">
        <v>74</v>
      </c>
      <c r="K18" s="89">
        <v>0</v>
      </c>
      <c r="L18" s="89">
        <v>1</v>
      </c>
      <c r="M18" s="89">
        <v>1</v>
      </c>
      <c r="N18" s="89">
        <v>8140</v>
      </c>
      <c r="O18" s="89">
        <v>0</v>
      </c>
      <c r="P18" s="90"/>
    </row>
    <row r="19" spans="1:16" ht="18.75">
      <c r="A19" s="87"/>
      <c r="B19" s="87"/>
      <c r="C19" s="88" t="s">
        <v>120</v>
      </c>
      <c r="D19" s="89">
        <v>1</v>
      </c>
      <c r="E19" s="89">
        <v>0</v>
      </c>
      <c r="F19" s="89">
        <v>0</v>
      </c>
      <c r="G19" s="89">
        <v>0</v>
      </c>
      <c r="H19" s="89">
        <f>+Peb!G80</f>
        <v>50</v>
      </c>
      <c r="I19" s="108" t="s">
        <v>74</v>
      </c>
      <c r="J19" s="89">
        <v>1</v>
      </c>
      <c r="K19" s="89">
        <v>0</v>
      </c>
      <c r="L19" s="89">
        <v>0</v>
      </c>
      <c r="M19" s="89">
        <v>1</v>
      </c>
      <c r="N19" s="89">
        <v>0</v>
      </c>
      <c r="O19" s="89">
        <v>0</v>
      </c>
      <c r="P19" s="90"/>
    </row>
    <row r="20" spans="1:16" ht="18.75">
      <c r="A20" s="87"/>
      <c r="B20" s="87"/>
      <c r="C20" s="88"/>
      <c r="D20" s="89"/>
      <c r="E20" s="89"/>
      <c r="F20" s="89"/>
      <c r="G20" s="89"/>
      <c r="H20" s="89"/>
      <c r="I20" s="108"/>
      <c r="J20" s="89"/>
      <c r="K20" s="89"/>
      <c r="L20" s="89"/>
      <c r="M20" s="89"/>
      <c r="N20" s="89"/>
      <c r="O20" s="89"/>
      <c r="P20" s="90"/>
    </row>
    <row r="21" spans="1:16" ht="18.75">
      <c r="A21" s="87"/>
      <c r="B21" s="87"/>
      <c r="C21" s="88"/>
      <c r="D21" s="89"/>
      <c r="E21" s="89"/>
      <c r="F21" s="89"/>
      <c r="G21" s="89"/>
      <c r="H21" s="89"/>
      <c r="I21" s="108"/>
      <c r="J21" s="89"/>
      <c r="K21" s="89"/>
      <c r="L21" s="89"/>
      <c r="M21" s="89"/>
      <c r="N21" s="89"/>
      <c r="O21" s="89"/>
      <c r="P21" s="90"/>
    </row>
    <row r="22" spans="1:16" ht="19.5">
      <c r="A22" s="93"/>
      <c r="B22" s="93"/>
      <c r="C22" s="93"/>
      <c r="D22" s="94"/>
      <c r="E22" s="94"/>
      <c r="F22" s="94"/>
      <c r="G22" s="94"/>
      <c r="H22" s="94"/>
      <c r="I22" s="95"/>
      <c r="J22" s="94"/>
      <c r="K22" s="94"/>
      <c r="L22" s="94"/>
      <c r="M22" s="94"/>
      <c r="N22" s="94"/>
      <c r="O22" s="94"/>
      <c r="P22" s="97"/>
    </row>
    <row r="23" spans="1:16" ht="20.25">
      <c r="A23" s="87">
        <f>+A18+1</f>
        <v>4</v>
      </c>
      <c r="B23" s="87" t="s">
        <v>77</v>
      </c>
      <c r="C23" s="121" t="s">
        <v>121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98"/>
    </row>
    <row r="24" spans="1:16" ht="18.75">
      <c r="A24" s="87"/>
      <c r="B24" s="87"/>
      <c r="C24" s="80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98"/>
    </row>
    <row r="25" spans="1:16" ht="18.75">
      <c r="A25" s="87"/>
      <c r="B25" s="87"/>
      <c r="C25" s="80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98"/>
    </row>
    <row r="26" spans="1:16" ht="18.75">
      <c r="A26" s="87"/>
      <c r="B26" s="87"/>
      <c r="C26" s="87"/>
      <c r="D26" s="89"/>
      <c r="E26" s="89"/>
      <c r="F26" s="89"/>
      <c r="G26" s="89"/>
      <c r="H26" s="89"/>
      <c r="I26" s="91"/>
      <c r="J26" s="89"/>
      <c r="K26" s="89"/>
      <c r="L26" s="89"/>
      <c r="M26" s="89"/>
      <c r="N26" s="89"/>
      <c r="O26" s="89"/>
      <c r="P26" s="109"/>
    </row>
    <row r="27" spans="1:16" ht="19.5">
      <c r="A27" s="93"/>
      <c r="B27" s="93"/>
      <c r="C27" s="93"/>
      <c r="D27" s="94"/>
      <c r="E27" s="94"/>
      <c r="F27" s="94"/>
      <c r="G27" s="94"/>
      <c r="H27" s="94"/>
      <c r="I27" s="95"/>
      <c r="J27" s="94"/>
      <c r="K27" s="94"/>
      <c r="L27" s="94"/>
      <c r="M27" s="94"/>
      <c r="N27" s="94"/>
      <c r="O27" s="94"/>
      <c r="P27" s="110"/>
    </row>
    <row r="28" spans="1:16" ht="20.25">
      <c r="A28" s="87">
        <f>+A23+1</f>
        <v>5</v>
      </c>
      <c r="B28" s="87" t="s">
        <v>78</v>
      </c>
      <c r="C28" s="121" t="s">
        <v>121</v>
      </c>
      <c r="D28" s="89">
        <f>+Peb!F104</f>
        <v>0</v>
      </c>
      <c r="E28" s="89">
        <f>+Peb!G104</f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90"/>
    </row>
    <row r="29" spans="1:16" ht="18.75">
      <c r="A29" s="87"/>
      <c r="B29" s="87"/>
      <c r="C29" s="87"/>
      <c r="D29" s="89"/>
      <c r="E29" s="89"/>
      <c r="F29" s="89"/>
      <c r="G29" s="89"/>
      <c r="H29" s="89"/>
      <c r="I29" s="92"/>
      <c r="J29" s="89"/>
      <c r="K29" s="89"/>
      <c r="L29" s="89"/>
      <c r="M29" s="89"/>
      <c r="N29" s="89"/>
      <c r="O29" s="89"/>
      <c r="P29" s="90"/>
    </row>
    <row r="30" spans="1:16" ht="18.75">
      <c r="A30" s="87"/>
      <c r="B30" s="87"/>
      <c r="C30" s="87"/>
      <c r="D30" s="89"/>
      <c r="E30" s="89"/>
      <c r="F30" s="89"/>
      <c r="G30" s="89"/>
      <c r="H30" s="89"/>
      <c r="I30" s="91"/>
      <c r="J30" s="89"/>
      <c r="K30" s="89"/>
      <c r="L30" s="89"/>
      <c r="M30" s="89"/>
      <c r="N30" s="89"/>
      <c r="O30" s="89"/>
      <c r="P30" s="90"/>
    </row>
    <row r="31" spans="1:16" ht="18.75">
      <c r="A31" s="87"/>
      <c r="B31" s="87"/>
      <c r="C31" s="87"/>
      <c r="D31" s="89"/>
      <c r="E31" s="89"/>
      <c r="F31" s="89"/>
      <c r="G31" s="89"/>
      <c r="H31" s="89"/>
      <c r="I31" s="91"/>
      <c r="J31" s="89"/>
      <c r="K31" s="89"/>
      <c r="L31" s="89"/>
      <c r="M31" s="89"/>
      <c r="N31" s="89"/>
      <c r="O31" s="89"/>
      <c r="P31" s="90"/>
    </row>
    <row r="32" spans="1:16" ht="19.5">
      <c r="A32" s="93"/>
      <c r="B32" s="93"/>
      <c r="C32" s="93"/>
      <c r="D32" s="94"/>
      <c r="E32" s="94"/>
      <c r="F32" s="94"/>
      <c r="G32" s="94"/>
      <c r="H32" s="94"/>
      <c r="I32" s="95"/>
      <c r="J32" s="94"/>
      <c r="K32" s="94"/>
      <c r="L32" s="94"/>
      <c r="M32" s="94"/>
      <c r="N32" s="94"/>
      <c r="O32" s="94"/>
      <c r="P32" s="97"/>
    </row>
    <row r="33" spans="1:16" ht="18.75">
      <c r="A33" s="87">
        <f>+A28+1</f>
        <v>6</v>
      </c>
      <c r="B33" s="87" t="s">
        <v>79</v>
      </c>
      <c r="C33" s="80" t="s">
        <v>256</v>
      </c>
      <c r="D33" s="89">
        <v>1</v>
      </c>
      <c r="E33" s="89">
        <f>+Peb!G109</f>
        <v>69</v>
      </c>
      <c r="F33" s="89">
        <v>0</v>
      </c>
      <c r="G33" s="89">
        <v>0</v>
      </c>
      <c r="H33" s="89" t="s">
        <v>74</v>
      </c>
      <c r="I33" s="89" t="s">
        <v>74</v>
      </c>
      <c r="J33" s="89" t="s">
        <v>74</v>
      </c>
      <c r="K33" s="89" t="s">
        <v>74</v>
      </c>
      <c r="L33" s="89">
        <v>1</v>
      </c>
      <c r="M33" s="89" t="s">
        <v>74</v>
      </c>
      <c r="N33" s="89" t="s">
        <v>74</v>
      </c>
      <c r="O33" s="89" t="s">
        <v>74</v>
      </c>
      <c r="P33" s="115"/>
    </row>
    <row r="34" spans="1:16" ht="18.75">
      <c r="A34" s="87"/>
      <c r="B34" s="87"/>
      <c r="C34" s="80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90"/>
    </row>
    <row r="35" spans="1:16" ht="18.75">
      <c r="A35" s="87"/>
      <c r="B35" s="87"/>
      <c r="C35" s="80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90"/>
    </row>
    <row r="36" spans="1:16" ht="18.75">
      <c r="A36" s="87"/>
      <c r="B36" s="87"/>
      <c r="C36" s="87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90"/>
    </row>
    <row r="37" spans="1:16" ht="19.5">
      <c r="A37" s="99"/>
      <c r="B37" s="99"/>
      <c r="C37" s="99"/>
      <c r="D37" s="94"/>
      <c r="E37" s="94"/>
      <c r="F37" s="94"/>
      <c r="G37" s="94"/>
      <c r="H37" s="94"/>
      <c r="I37" s="95"/>
      <c r="J37" s="94"/>
      <c r="K37" s="94"/>
      <c r="L37" s="94"/>
      <c r="M37" s="94"/>
      <c r="N37" s="94"/>
      <c r="O37" s="94"/>
      <c r="P37" s="100"/>
    </row>
    <row r="38" spans="1:16" ht="24" customHeight="1">
      <c r="A38" s="101"/>
      <c r="B38" s="124" t="s">
        <v>80</v>
      </c>
      <c r="C38" s="125"/>
      <c r="D38" s="102">
        <f aca="true" t="shared" si="0" ref="D38:I38">SUM(D8:D36)</f>
        <v>14</v>
      </c>
      <c r="E38" s="102">
        <f>SUM(E8:E36)</f>
        <v>1034</v>
      </c>
      <c r="F38" s="102">
        <f t="shared" si="0"/>
        <v>0</v>
      </c>
      <c r="G38" s="102">
        <f t="shared" si="0"/>
        <v>0</v>
      </c>
      <c r="H38" s="102">
        <f>SUM(H8:H36)</f>
        <v>3175</v>
      </c>
      <c r="I38" s="102">
        <f t="shared" si="0"/>
        <v>0</v>
      </c>
      <c r="J38" s="102">
        <f aca="true" t="shared" si="1" ref="J38:O38">SUM(J8:J36)</f>
        <v>1</v>
      </c>
      <c r="K38" s="102">
        <f t="shared" si="1"/>
        <v>0</v>
      </c>
      <c r="L38" s="102">
        <f t="shared" si="1"/>
        <v>6</v>
      </c>
      <c r="M38" s="102">
        <f t="shared" si="1"/>
        <v>7</v>
      </c>
      <c r="N38" s="102">
        <f t="shared" si="1"/>
        <v>8700</v>
      </c>
      <c r="O38" s="102">
        <f t="shared" si="1"/>
        <v>0</v>
      </c>
      <c r="P38" s="102"/>
    </row>
    <row r="39" spans="1:13" ht="15">
      <c r="A39" s="77"/>
      <c r="B39" s="77"/>
      <c r="C39" s="77"/>
      <c r="D39" s="77"/>
      <c r="E39" s="77"/>
      <c r="F39" s="77"/>
      <c r="G39" s="77"/>
      <c r="H39" s="77"/>
      <c r="I39" s="103"/>
      <c r="J39" s="77"/>
      <c r="K39" s="77"/>
      <c r="L39" s="104"/>
      <c r="M39" s="104"/>
    </row>
    <row r="40" spans="1:15" ht="18.75">
      <c r="A40" s="77"/>
      <c r="B40" s="77"/>
      <c r="C40" s="77"/>
      <c r="D40" s="77"/>
      <c r="E40" s="77"/>
      <c r="F40" s="77"/>
      <c r="G40" s="77"/>
      <c r="H40" s="77"/>
      <c r="I40" s="103"/>
      <c r="J40" s="77"/>
      <c r="K40" s="77"/>
      <c r="L40" s="126" t="s">
        <v>129</v>
      </c>
      <c r="M40" s="127"/>
      <c r="N40" s="127"/>
      <c r="O40" s="127"/>
    </row>
    <row r="41" spans="1:15" ht="18.75">
      <c r="A41" s="77"/>
      <c r="C41" s="117"/>
      <c r="D41" s="118"/>
      <c r="E41" s="77"/>
      <c r="F41" s="77"/>
      <c r="G41" s="77"/>
      <c r="L41" s="128" t="s">
        <v>122</v>
      </c>
      <c r="M41" s="128"/>
      <c r="N41" s="128"/>
      <c r="O41" s="128"/>
    </row>
    <row r="42" spans="1:15" ht="18.75">
      <c r="A42" s="77"/>
      <c r="C42" s="119"/>
      <c r="D42" s="118"/>
      <c r="E42" s="77"/>
      <c r="F42" s="77"/>
      <c r="G42" s="77"/>
      <c r="L42" s="128" t="s">
        <v>128</v>
      </c>
      <c r="M42" s="128"/>
      <c r="N42" s="128"/>
      <c r="O42" s="128"/>
    </row>
    <row r="43" spans="1:15" ht="18.75">
      <c r="A43" s="77"/>
      <c r="C43" s="120"/>
      <c r="D43" s="118"/>
      <c r="E43" s="77"/>
      <c r="F43" s="77"/>
      <c r="G43" s="77"/>
      <c r="L43" s="106"/>
      <c r="M43" s="106"/>
      <c r="N43" s="106"/>
      <c r="O43" s="106"/>
    </row>
    <row r="44" spans="1:15" ht="18.75">
      <c r="A44" s="77"/>
      <c r="C44" s="11"/>
      <c r="D44" s="11"/>
      <c r="E44" s="77"/>
      <c r="F44" s="77"/>
      <c r="G44" s="77"/>
      <c r="M44" s="107"/>
      <c r="N44" s="105"/>
      <c r="O44" s="105"/>
    </row>
    <row r="45" spans="1:15" ht="18.75">
      <c r="A45" s="77"/>
      <c r="C45" s="117"/>
      <c r="D45" s="118"/>
      <c r="E45" s="77"/>
      <c r="F45" s="77"/>
      <c r="G45" s="77"/>
      <c r="M45" s="107"/>
      <c r="N45" s="105"/>
      <c r="O45" s="105"/>
    </row>
    <row r="46" spans="1:15" ht="18.75">
      <c r="A46" s="77"/>
      <c r="C46" s="119"/>
      <c r="D46" s="118"/>
      <c r="E46" s="77"/>
      <c r="F46" s="77"/>
      <c r="G46" s="77"/>
      <c r="L46" s="129" t="s">
        <v>81</v>
      </c>
      <c r="M46" s="129"/>
      <c r="N46" s="129"/>
      <c r="O46" s="129"/>
    </row>
    <row r="47" spans="1:15" ht="18.75">
      <c r="A47" s="77"/>
      <c r="C47" s="119"/>
      <c r="D47" s="118"/>
      <c r="E47" s="77"/>
      <c r="F47" s="77"/>
      <c r="G47" s="77"/>
      <c r="L47" s="128" t="s">
        <v>91</v>
      </c>
      <c r="M47" s="128"/>
      <c r="N47" s="128"/>
      <c r="O47" s="128"/>
    </row>
    <row r="48" spans="5:15" ht="18.75">
      <c r="E48" s="76"/>
      <c r="L48" s="128" t="s">
        <v>82</v>
      </c>
      <c r="M48" s="128"/>
      <c r="N48" s="128"/>
      <c r="O48" s="128"/>
    </row>
  </sheetData>
  <sheetProtection/>
  <mergeCells count="16">
    <mergeCell ref="A1:P1"/>
    <mergeCell ref="A2:P2"/>
    <mergeCell ref="N4:O4"/>
    <mergeCell ref="P4:P6"/>
    <mergeCell ref="C5:C6"/>
    <mergeCell ref="D5:D6"/>
    <mergeCell ref="A4:A6"/>
    <mergeCell ref="B4:B6"/>
    <mergeCell ref="E4:I4"/>
    <mergeCell ref="B38:C38"/>
    <mergeCell ref="L40:O40"/>
    <mergeCell ref="L41:O41"/>
    <mergeCell ref="L46:O46"/>
    <mergeCell ref="L47:O47"/>
    <mergeCell ref="L48:O48"/>
    <mergeCell ref="L42:O42"/>
  </mergeCells>
  <printOptions horizontalCentered="1" verticalCentered="1"/>
  <pageMargins left="0.1968503937007874" right="0" top="0.31496062992125984" bottom="0" header="0.5118110236220472" footer="0.1968503937007874"/>
  <pageSetup horizontalDpi="300" verticalDpi="300" orientation="landscape" scale="61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7"/>
  <sheetViews>
    <sheetView view="pageBreakPreview" zoomScaleSheetLayoutView="100" zoomScalePageLayoutView="0" workbookViewId="0" topLeftCell="A58">
      <selection activeCell="E89" sqref="E88:E89"/>
    </sheetView>
  </sheetViews>
  <sheetFormatPr defaultColWidth="9.140625" defaultRowHeight="12.75"/>
  <cols>
    <col min="1" max="1" width="4.421875" style="0" customWidth="1"/>
    <col min="2" max="2" width="27.140625" style="0" customWidth="1"/>
    <col min="3" max="3" width="16.28125" style="0" customWidth="1"/>
    <col min="4" max="4" width="17.8515625" style="0" customWidth="1"/>
    <col min="5" max="5" width="42.7109375" style="0" customWidth="1"/>
    <col min="6" max="6" width="11.8515625" style="0" customWidth="1"/>
    <col min="7" max="7" width="5.28125" style="0" customWidth="1"/>
    <col min="8" max="8" width="4.8515625" style="0" customWidth="1"/>
    <col min="9" max="9" width="6.8515625" style="0" customWidth="1"/>
    <col min="10" max="10" width="7.140625" style="0" customWidth="1"/>
    <col min="11" max="11" width="13.00390625" style="0" customWidth="1"/>
    <col min="12" max="12" width="12.140625" style="0" customWidth="1"/>
    <col min="14" max="14" width="11.140625" style="0" customWidth="1"/>
    <col min="16" max="16" width="11.7109375" style="0" customWidth="1"/>
  </cols>
  <sheetData>
    <row r="1" spans="1:16" ht="18">
      <c r="A1" s="148" t="s">
        <v>51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18">
      <c r="A2" s="148" t="str">
        <f>+SERCIT!A2</f>
        <v>TANGGAL :  1   s/d  28  Pebruari 2017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1:16" ht="12.75">
      <c r="A3" s="149" t="s">
        <v>49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spans="1:16" ht="12.75">
      <c r="A4" s="2"/>
      <c r="B4" s="2"/>
      <c r="C4" s="2" t="s">
        <v>2</v>
      </c>
      <c r="D4" s="2" t="s">
        <v>5</v>
      </c>
      <c r="E4" s="2"/>
      <c r="F4" s="139" t="s">
        <v>10</v>
      </c>
      <c r="G4" s="150"/>
      <c r="H4" s="150"/>
      <c r="I4" s="150"/>
      <c r="J4" s="140"/>
      <c r="K4" s="33" t="s">
        <v>20</v>
      </c>
      <c r="L4" s="139" t="s">
        <v>18</v>
      </c>
      <c r="M4" s="140"/>
      <c r="N4" s="139" t="s">
        <v>19</v>
      </c>
      <c r="O4" s="140"/>
      <c r="P4" s="2"/>
    </row>
    <row r="5" spans="1:16" ht="12.75">
      <c r="A5" s="1" t="s">
        <v>0</v>
      </c>
      <c r="B5" s="1" t="s">
        <v>1</v>
      </c>
      <c r="C5" s="1" t="s">
        <v>3</v>
      </c>
      <c r="D5" s="1" t="s">
        <v>6</v>
      </c>
      <c r="E5" s="1" t="s">
        <v>9</v>
      </c>
      <c r="F5" s="1" t="s">
        <v>11</v>
      </c>
      <c r="G5" s="7" t="s">
        <v>12</v>
      </c>
      <c r="H5" s="5" t="s">
        <v>13</v>
      </c>
      <c r="I5" s="1" t="s">
        <v>14</v>
      </c>
      <c r="J5" s="1" t="s">
        <v>16</v>
      </c>
      <c r="K5" s="33" t="s">
        <v>48</v>
      </c>
      <c r="L5" s="1" t="s">
        <v>22</v>
      </c>
      <c r="M5" s="1" t="s">
        <v>24</v>
      </c>
      <c r="N5" s="1" t="s">
        <v>25</v>
      </c>
      <c r="O5" s="1" t="s">
        <v>24</v>
      </c>
      <c r="P5" s="1" t="s">
        <v>26</v>
      </c>
    </row>
    <row r="6" spans="1:16" ht="12.75">
      <c r="A6" s="1"/>
      <c r="B6" s="1"/>
      <c r="C6" s="1" t="s">
        <v>4</v>
      </c>
      <c r="D6" s="1" t="s">
        <v>7</v>
      </c>
      <c r="E6" s="1"/>
      <c r="F6" s="1"/>
      <c r="G6" s="8"/>
      <c r="H6" s="5"/>
      <c r="I6" s="4" t="s">
        <v>15</v>
      </c>
      <c r="J6" s="4" t="s">
        <v>17</v>
      </c>
      <c r="K6" s="4" t="s">
        <v>21</v>
      </c>
      <c r="L6" s="1" t="s">
        <v>23</v>
      </c>
      <c r="M6" s="4" t="s">
        <v>21</v>
      </c>
      <c r="N6" s="1" t="s">
        <v>23</v>
      </c>
      <c r="O6" s="4" t="s">
        <v>21</v>
      </c>
      <c r="P6" s="1"/>
    </row>
    <row r="7" spans="1:16" ht="12.75">
      <c r="A7" s="3"/>
      <c r="B7" s="3"/>
      <c r="C7" s="3"/>
      <c r="D7" s="3" t="s">
        <v>8</v>
      </c>
      <c r="E7" s="3"/>
      <c r="F7" s="3"/>
      <c r="G7" s="9"/>
      <c r="H7" s="6"/>
      <c r="I7" s="3"/>
      <c r="J7" s="3"/>
      <c r="K7" s="3"/>
      <c r="L7" s="3"/>
      <c r="M7" s="3"/>
      <c r="N7" s="3"/>
      <c r="O7" s="3"/>
      <c r="P7" s="3"/>
    </row>
    <row r="8" spans="1:16" ht="12.75">
      <c r="A8" s="3">
        <v>1</v>
      </c>
      <c r="B8" s="3">
        <f aca="true" t="shared" si="0" ref="B8:G8">+A8+1</f>
        <v>2</v>
      </c>
      <c r="C8" s="3">
        <f t="shared" si="0"/>
        <v>3</v>
      </c>
      <c r="D8" s="3">
        <f t="shared" si="0"/>
        <v>4</v>
      </c>
      <c r="E8" s="3">
        <f>+D8+1</f>
        <v>5</v>
      </c>
      <c r="F8" s="3">
        <f t="shared" si="0"/>
        <v>6</v>
      </c>
      <c r="G8" s="139">
        <f t="shared" si="0"/>
        <v>7</v>
      </c>
      <c r="H8" s="140"/>
      <c r="I8" s="3">
        <f>+G8+1</f>
        <v>8</v>
      </c>
      <c r="J8" s="3">
        <f aca="true" t="shared" si="1" ref="J8:P8">+I8+1</f>
        <v>9</v>
      </c>
      <c r="K8" s="3">
        <f t="shared" si="1"/>
        <v>10</v>
      </c>
      <c r="L8" s="3">
        <f t="shared" si="1"/>
        <v>11</v>
      </c>
      <c r="M8" s="3">
        <f t="shared" si="1"/>
        <v>12</v>
      </c>
      <c r="N8" s="3">
        <f t="shared" si="1"/>
        <v>13</v>
      </c>
      <c r="O8" s="3">
        <f t="shared" si="1"/>
        <v>14</v>
      </c>
      <c r="P8" s="3">
        <f t="shared" si="1"/>
        <v>15</v>
      </c>
    </row>
    <row r="9" spans="1:16" ht="20.25">
      <c r="A9" s="72" t="s">
        <v>27</v>
      </c>
      <c r="B9" s="73" t="s">
        <v>131</v>
      </c>
      <c r="C9" s="17"/>
      <c r="D9" s="18"/>
      <c r="E9" s="17"/>
      <c r="F9" s="17"/>
      <c r="G9" s="19"/>
      <c r="H9" s="20"/>
      <c r="I9" s="17"/>
      <c r="J9" s="17"/>
      <c r="K9" s="17"/>
      <c r="L9" s="21"/>
      <c r="M9" s="17"/>
      <c r="N9" s="21"/>
      <c r="O9" s="17"/>
      <c r="P9" s="17"/>
    </row>
    <row r="10" spans="1:16" ht="12.75">
      <c r="A10" s="21"/>
      <c r="B10" s="17"/>
      <c r="C10" s="17"/>
      <c r="D10" s="17"/>
      <c r="E10" s="17"/>
      <c r="F10" s="17"/>
      <c r="G10" s="19"/>
      <c r="H10" s="20"/>
      <c r="I10" s="17"/>
      <c r="J10" s="17"/>
      <c r="K10" s="17"/>
      <c r="L10" s="21"/>
      <c r="M10" s="17"/>
      <c r="N10" s="21"/>
      <c r="O10" s="17"/>
      <c r="P10" s="17"/>
    </row>
    <row r="11" spans="1:16" ht="12.75">
      <c r="A11" s="21">
        <v>1</v>
      </c>
      <c r="B11" s="26" t="s">
        <v>92</v>
      </c>
      <c r="C11" s="35" t="s">
        <v>207</v>
      </c>
      <c r="D11" s="26" t="s">
        <v>201</v>
      </c>
      <c r="E11" s="26" t="s">
        <v>254</v>
      </c>
      <c r="F11" s="17"/>
      <c r="G11" s="19"/>
      <c r="H11" s="20"/>
      <c r="I11" s="17"/>
      <c r="J11" s="17"/>
      <c r="K11" s="17"/>
      <c r="L11" s="31" t="s">
        <v>244</v>
      </c>
      <c r="M11" s="17"/>
      <c r="N11" s="21"/>
      <c r="O11" s="17"/>
      <c r="P11" s="17"/>
    </row>
    <row r="12" spans="1:16" ht="12.75">
      <c r="A12" s="21"/>
      <c r="B12" s="26"/>
      <c r="C12" s="22" t="s">
        <v>115</v>
      </c>
      <c r="D12" s="26" t="s">
        <v>202</v>
      </c>
      <c r="E12" s="26" t="s">
        <v>204</v>
      </c>
      <c r="F12" s="17"/>
      <c r="G12" s="19"/>
      <c r="H12" s="20"/>
      <c r="I12" s="17"/>
      <c r="J12" s="17"/>
      <c r="K12" s="17"/>
      <c r="L12" s="31" t="s">
        <v>106</v>
      </c>
      <c r="M12" s="17"/>
      <c r="N12" s="21"/>
      <c r="O12" s="17"/>
      <c r="P12" s="17"/>
    </row>
    <row r="13" spans="1:16" ht="12.75">
      <c r="A13" s="21"/>
      <c r="B13" s="26"/>
      <c r="C13" s="21"/>
      <c r="D13" s="26" t="s">
        <v>94</v>
      </c>
      <c r="E13" s="26" t="s">
        <v>205</v>
      </c>
      <c r="F13" s="17"/>
      <c r="G13" s="19"/>
      <c r="H13" s="20"/>
      <c r="I13" s="17"/>
      <c r="J13" s="17"/>
      <c r="L13" s="21"/>
      <c r="M13" s="17"/>
      <c r="N13" s="21"/>
      <c r="O13" s="17"/>
      <c r="P13" s="17"/>
    </row>
    <row r="14" spans="1:16" ht="12.75">
      <c r="A14" s="21"/>
      <c r="B14" s="26"/>
      <c r="C14" s="21"/>
      <c r="D14" s="17"/>
      <c r="E14" s="26" t="s">
        <v>206</v>
      </c>
      <c r="F14" s="17"/>
      <c r="G14" s="19"/>
      <c r="H14" s="20"/>
      <c r="I14" s="17"/>
      <c r="J14" s="17"/>
      <c r="L14" s="21"/>
      <c r="M14" s="17"/>
      <c r="N14" s="21"/>
      <c r="O14" s="17"/>
      <c r="P14" s="17"/>
    </row>
    <row r="15" spans="1:16" ht="12.75">
      <c r="A15" s="21"/>
      <c r="B15" s="17"/>
      <c r="C15" s="21"/>
      <c r="D15" s="26"/>
      <c r="E15" s="26"/>
      <c r="F15" s="17"/>
      <c r="G15" s="19"/>
      <c r="H15" s="20"/>
      <c r="I15" s="17"/>
      <c r="J15" s="17"/>
      <c r="K15" s="17"/>
      <c r="L15" s="17"/>
      <c r="M15" s="17"/>
      <c r="N15" s="21"/>
      <c r="O15" s="17"/>
      <c r="P15" s="17"/>
    </row>
    <row r="16" spans="1:16" ht="12.75">
      <c r="A16" s="21">
        <v>2</v>
      </c>
      <c r="B16" s="26" t="s">
        <v>92</v>
      </c>
      <c r="C16" s="35" t="s">
        <v>223</v>
      </c>
      <c r="D16" s="26" t="s">
        <v>234</v>
      </c>
      <c r="E16" s="17" t="s">
        <v>235</v>
      </c>
      <c r="F16" s="17"/>
      <c r="G16" s="19"/>
      <c r="H16" s="20"/>
      <c r="I16" s="17"/>
      <c r="J16" s="17"/>
      <c r="K16" s="17"/>
      <c r="L16" s="21"/>
      <c r="M16" s="17"/>
      <c r="N16" s="21"/>
      <c r="O16" s="17"/>
      <c r="P16" s="17"/>
    </row>
    <row r="17" spans="1:16" ht="12.75">
      <c r="A17" s="62"/>
      <c r="B17" s="26"/>
      <c r="C17" s="22" t="s">
        <v>111</v>
      </c>
      <c r="D17" s="26" t="s">
        <v>93</v>
      </c>
      <c r="E17" s="17" t="s">
        <v>236</v>
      </c>
      <c r="F17" s="17"/>
      <c r="G17" s="19"/>
      <c r="H17" s="20"/>
      <c r="I17" s="17"/>
      <c r="J17" s="17"/>
      <c r="K17" s="17"/>
      <c r="L17" s="21"/>
      <c r="M17" s="17"/>
      <c r="N17" s="21"/>
      <c r="O17" s="17"/>
      <c r="P17" s="17"/>
    </row>
    <row r="18" spans="1:16" ht="12.75">
      <c r="A18" s="62"/>
      <c r="B18" s="26"/>
      <c r="C18" s="21"/>
      <c r="D18" s="26" t="s">
        <v>202</v>
      </c>
      <c r="E18" s="41" t="s">
        <v>237</v>
      </c>
      <c r="F18" s="17"/>
      <c r="G18" s="19"/>
      <c r="H18" s="20"/>
      <c r="I18" s="17"/>
      <c r="J18" s="17"/>
      <c r="K18" s="17"/>
      <c r="L18" s="21"/>
      <c r="M18" s="17"/>
      <c r="N18" s="21"/>
      <c r="O18" s="17"/>
      <c r="P18" s="17"/>
    </row>
    <row r="19" spans="1:16" ht="12.75">
      <c r="A19" s="62"/>
      <c r="B19" s="17"/>
      <c r="C19" s="21"/>
      <c r="D19" s="26" t="s">
        <v>94</v>
      </c>
      <c r="E19" s="17" t="s">
        <v>238</v>
      </c>
      <c r="F19" s="17"/>
      <c r="G19" s="19"/>
      <c r="H19" s="20"/>
      <c r="I19" s="17"/>
      <c r="J19" s="17"/>
      <c r="K19" s="17"/>
      <c r="L19" s="21"/>
      <c r="M19" s="17"/>
      <c r="N19" s="21"/>
      <c r="O19" s="17"/>
      <c r="P19" s="17"/>
    </row>
    <row r="20" spans="1:16" ht="12.75">
      <c r="A20" s="62"/>
      <c r="B20" s="17"/>
      <c r="C20" s="21"/>
      <c r="D20" s="26"/>
      <c r="E20" s="41" t="s">
        <v>239</v>
      </c>
      <c r="F20" s="17"/>
      <c r="G20" s="19"/>
      <c r="H20" s="20"/>
      <c r="I20" s="17"/>
      <c r="J20" s="17"/>
      <c r="K20" s="17"/>
      <c r="L20" s="21"/>
      <c r="M20" s="17"/>
      <c r="N20" s="21"/>
      <c r="O20" s="17"/>
      <c r="P20" s="17"/>
    </row>
    <row r="21" spans="1:16" ht="12.75">
      <c r="A21" s="62"/>
      <c r="B21" s="17"/>
      <c r="C21" s="21"/>
      <c r="D21" s="17"/>
      <c r="E21" s="17" t="s">
        <v>240</v>
      </c>
      <c r="F21" s="17"/>
      <c r="G21" s="19"/>
      <c r="H21" s="20"/>
      <c r="I21" s="17"/>
      <c r="J21" s="17"/>
      <c r="K21" s="17"/>
      <c r="L21" s="21"/>
      <c r="M21" s="17"/>
      <c r="N21" s="21"/>
      <c r="O21" s="17"/>
      <c r="P21" s="17"/>
    </row>
    <row r="22" spans="1:16" ht="12.75">
      <c r="A22" s="62"/>
      <c r="B22" s="17"/>
      <c r="C22" s="21"/>
      <c r="D22" s="17"/>
      <c r="E22" s="17" t="s">
        <v>241</v>
      </c>
      <c r="F22" s="17"/>
      <c r="G22" s="19"/>
      <c r="H22" s="20"/>
      <c r="I22" s="17"/>
      <c r="J22" s="17"/>
      <c r="K22" s="17"/>
      <c r="L22" s="21"/>
      <c r="M22" s="17"/>
      <c r="N22" s="21"/>
      <c r="O22" s="17"/>
      <c r="P22" s="17"/>
    </row>
    <row r="23" spans="1:16" ht="12.75">
      <c r="A23" s="62"/>
      <c r="B23" s="17"/>
      <c r="C23" s="21"/>
      <c r="D23" s="17"/>
      <c r="E23" s="17" t="s">
        <v>242</v>
      </c>
      <c r="F23" s="17"/>
      <c r="G23" s="19"/>
      <c r="H23" s="20"/>
      <c r="I23" s="17"/>
      <c r="J23" s="17"/>
      <c r="K23" s="17"/>
      <c r="L23" s="21"/>
      <c r="M23" s="17"/>
      <c r="N23" s="21"/>
      <c r="O23" s="17"/>
      <c r="P23" s="17"/>
    </row>
    <row r="24" spans="1:16" ht="12.75">
      <c r="A24" s="62"/>
      <c r="B24" s="17"/>
      <c r="C24" s="21"/>
      <c r="D24" s="17"/>
      <c r="E24" s="17" t="s">
        <v>243</v>
      </c>
      <c r="F24" s="17"/>
      <c r="G24" s="19"/>
      <c r="H24" s="20"/>
      <c r="I24" s="17"/>
      <c r="J24" s="17"/>
      <c r="K24" s="17"/>
      <c r="L24" s="21"/>
      <c r="M24" s="17"/>
      <c r="N24" s="21"/>
      <c r="O24" s="17"/>
      <c r="P24" s="17"/>
    </row>
    <row r="25" spans="1:16" ht="12.75">
      <c r="A25" s="62"/>
      <c r="B25" s="17"/>
      <c r="C25" s="21"/>
      <c r="D25" s="17"/>
      <c r="E25" s="17"/>
      <c r="F25" s="17"/>
      <c r="G25" s="19"/>
      <c r="H25" s="20"/>
      <c r="I25" s="17"/>
      <c r="J25" s="17"/>
      <c r="K25" s="17"/>
      <c r="L25" s="21"/>
      <c r="M25" s="17"/>
      <c r="N25" s="21"/>
      <c r="O25" s="17"/>
      <c r="P25" s="17"/>
    </row>
    <row r="26" spans="1:16" ht="12.75">
      <c r="A26" s="42">
        <v>3</v>
      </c>
      <c r="B26" s="26" t="s">
        <v>110</v>
      </c>
      <c r="C26" s="23" t="s">
        <v>208</v>
      </c>
      <c r="D26" s="26" t="s">
        <v>209</v>
      </c>
      <c r="E26" s="26" t="s">
        <v>255</v>
      </c>
      <c r="F26" s="26"/>
      <c r="G26" s="19"/>
      <c r="H26" s="34"/>
      <c r="I26" s="17"/>
      <c r="J26" s="17"/>
      <c r="K26" s="17"/>
      <c r="L26" s="31" t="s">
        <v>221</v>
      </c>
      <c r="M26" s="17"/>
      <c r="N26" s="21"/>
      <c r="O26" s="17"/>
      <c r="P26" s="17"/>
    </row>
    <row r="27" spans="1:16" ht="12.75">
      <c r="A27" s="42"/>
      <c r="B27" s="17"/>
      <c r="C27" s="22" t="s">
        <v>105</v>
      </c>
      <c r="D27" s="26" t="s">
        <v>210</v>
      </c>
      <c r="E27" s="26" t="s">
        <v>214</v>
      </c>
      <c r="F27" s="17"/>
      <c r="G27" s="19"/>
      <c r="H27" s="20"/>
      <c r="I27" s="17"/>
      <c r="J27" s="17"/>
      <c r="K27" s="17"/>
      <c r="L27" s="31" t="s">
        <v>222</v>
      </c>
      <c r="M27" s="17"/>
      <c r="N27" s="21"/>
      <c r="O27" s="17"/>
      <c r="P27" s="17"/>
    </row>
    <row r="28" spans="1:16" ht="12.75">
      <c r="A28" s="42"/>
      <c r="B28" s="17"/>
      <c r="C28" s="21"/>
      <c r="D28" s="26" t="s">
        <v>211</v>
      </c>
      <c r="E28" s="122" t="s">
        <v>215</v>
      </c>
      <c r="F28" s="17"/>
      <c r="G28" s="19"/>
      <c r="H28" s="20"/>
      <c r="I28" s="17"/>
      <c r="J28" s="17"/>
      <c r="K28" s="17"/>
      <c r="L28" s="21"/>
      <c r="M28" s="17"/>
      <c r="N28" s="21"/>
      <c r="O28" s="17"/>
      <c r="P28" s="17"/>
    </row>
    <row r="29" spans="1:16" ht="12.75">
      <c r="A29" s="42"/>
      <c r="B29" s="17"/>
      <c r="C29" s="21"/>
      <c r="D29" s="17" t="s">
        <v>212</v>
      </c>
      <c r="E29" s="26" t="s">
        <v>216</v>
      </c>
      <c r="F29" s="17"/>
      <c r="G29" s="19"/>
      <c r="H29" s="20"/>
      <c r="I29" s="17"/>
      <c r="J29" s="17"/>
      <c r="K29" s="17"/>
      <c r="L29" s="21"/>
      <c r="M29" s="17"/>
      <c r="N29" s="21"/>
      <c r="O29" s="17"/>
      <c r="P29" s="17"/>
    </row>
    <row r="30" spans="1:16" ht="12.75">
      <c r="A30" s="42"/>
      <c r="B30" s="17"/>
      <c r="C30" s="21"/>
      <c r="D30" s="17" t="s">
        <v>94</v>
      </c>
      <c r="E30" s="122" t="s">
        <v>217</v>
      </c>
      <c r="F30" s="17"/>
      <c r="G30" s="19"/>
      <c r="H30" s="20"/>
      <c r="I30" s="17"/>
      <c r="J30" s="17"/>
      <c r="K30" s="17"/>
      <c r="L30" s="21"/>
      <c r="M30" s="17"/>
      <c r="N30" s="21"/>
      <c r="O30" s="17"/>
      <c r="P30" s="17"/>
    </row>
    <row r="31" spans="1:16" ht="12.75">
      <c r="A31" s="42"/>
      <c r="B31" s="17"/>
      <c r="C31" s="21"/>
      <c r="D31" s="17"/>
      <c r="E31" s="122" t="s">
        <v>218</v>
      </c>
      <c r="F31" s="17"/>
      <c r="G31" s="19"/>
      <c r="H31" s="20"/>
      <c r="I31" s="17"/>
      <c r="J31" s="17"/>
      <c r="K31" s="17"/>
      <c r="L31" s="21"/>
      <c r="M31" s="17"/>
      <c r="N31" s="21"/>
      <c r="O31" s="17"/>
      <c r="P31" s="17"/>
    </row>
    <row r="32" spans="1:16" ht="12.75">
      <c r="A32" s="42"/>
      <c r="B32" s="17"/>
      <c r="C32" s="21"/>
      <c r="D32" s="17"/>
      <c r="E32" s="122" t="s">
        <v>219</v>
      </c>
      <c r="F32" s="17"/>
      <c r="G32" s="19"/>
      <c r="H32" s="20"/>
      <c r="I32" s="17"/>
      <c r="J32" s="17"/>
      <c r="K32" s="17"/>
      <c r="L32" s="21"/>
      <c r="M32" s="17"/>
      <c r="N32" s="21"/>
      <c r="O32" s="17"/>
      <c r="P32" s="17"/>
    </row>
    <row r="33" spans="1:16" ht="12.75">
      <c r="A33" s="42"/>
      <c r="B33" s="17"/>
      <c r="C33" s="21"/>
      <c r="D33" s="17"/>
      <c r="E33" s="122" t="s">
        <v>220</v>
      </c>
      <c r="F33" s="17"/>
      <c r="G33" s="19"/>
      <c r="H33" s="20"/>
      <c r="I33" s="17"/>
      <c r="J33" s="17"/>
      <c r="K33" s="17"/>
      <c r="L33" s="21"/>
      <c r="M33" s="17"/>
      <c r="N33" s="21"/>
      <c r="O33" s="17"/>
      <c r="P33" s="17"/>
    </row>
    <row r="34" spans="1:16" ht="12.75">
      <c r="A34" s="42"/>
      <c r="B34" s="17"/>
      <c r="C34" s="21"/>
      <c r="D34" s="17"/>
      <c r="E34" s="17"/>
      <c r="F34" s="17"/>
      <c r="G34" s="19"/>
      <c r="H34" s="20"/>
      <c r="I34" s="17"/>
      <c r="J34" s="17"/>
      <c r="K34" s="17"/>
      <c r="L34" s="21"/>
      <c r="M34" s="17"/>
      <c r="N34" s="21"/>
      <c r="O34" s="17"/>
      <c r="P34" s="17"/>
    </row>
    <row r="35" spans="1:16" ht="12.75">
      <c r="A35" s="42">
        <v>4</v>
      </c>
      <c r="B35" s="26" t="s">
        <v>107</v>
      </c>
      <c r="C35" s="35" t="s">
        <v>223</v>
      </c>
      <c r="D35" s="26" t="s">
        <v>108</v>
      </c>
      <c r="E35" s="26" t="s">
        <v>225</v>
      </c>
      <c r="F35" s="17" t="s">
        <v>101</v>
      </c>
      <c r="G35" s="19">
        <v>40</v>
      </c>
      <c r="H35" s="20" t="s">
        <v>102</v>
      </c>
      <c r="I35" s="17"/>
      <c r="J35" s="17"/>
      <c r="K35" s="17"/>
      <c r="L35" s="31" t="s">
        <v>231</v>
      </c>
      <c r="M35" s="17"/>
      <c r="N35" s="21"/>
      <c r="O35" s="17"/>
      <c r="P35" s="17"/>
    </row>
    <row r="36" spans="1:16" ht="12.75">
      <c r="A36" s="42"/>
      <c r="B36" s="26"/>
      <c r="C36" s="22" t="s">
        <v>224</v>
      </c>
      <c r="D36" s="26" t="s">
        <v>109</v>
      </c>
      <c r="E36" s="26" t="s">
        <v>226</v>
      </c>
      <c r="F36" s="17"/>
      <c r="G36" s="19"/>
      <c r="H36" s="20"/>
      <c r="I36" s="17"/>
      <c r="J36" s="17"/>
      <c r="K36" s="17"/>
      <c r="L36" s="31" t="s">
        <v>232</v>
      </c>
      <c r="M36" s="17"/>
      <c r="N36" s="21"/>
      <c r="O36" s="17"/>
      <c r="P36" s="17"/>
    </row>
    <row r="37" spans="1:16" ht="12.75">
      <c r="A37" s="42"/>
      <c r="B37" s="26"/>
      <c r="C37" s="21"/>
      <c r="D37" s="26" t="s">
        <v>94</v>
      </c>
      <c r="E37" s="26" t="s">
        <v>227</v>
      </c>
      <c r="F37" s="17"/>
      <c r="G37" s="19"/>
      <c r="H37" s="20"/>
      <c r="I37" s="17"/>
      <c r="J37" s="17"/>
      <c r="K37" s="17"/>
      <c r="L37" s="31" t="s">
        <v>233</v>
      </c>
      <c r="M37" s="17"/>
      <c r="N37" s="21"/>
      <c r="O37" s="17"/>
      <c r="P37" s="17"/>
    </row>
    <row r="38" spans="1:16" ht="12.75">
      <c r="A38" s="42"/>
      <c r="B38" s="26"/>
      <c r="C38" s="21"/>
      <c r="D38" s="17"/>
      <c r="E38" s="26" t="s">
        <v>228</v>
      </c>
      <c r="F38" s="17"/>
      <c r="G38" s="19"/>
      <c r="H38" s="20"/>
      <c r="I38" s="17"/>
      <c r="J38" s="17"/>
      <c r="K38" s="17"/>
      <c r="L38" s="21"/>
      <c r="M38" s="17"/>
      <c r="N38" s="21"/>
      <c r="O38" s="17"/>
      <c r="P38" s="17"/>
    </row>
    <row r="39" spans="1:16" ht="12.75">
      <c r="A39" s="42"/>
      <c r="B39" s="26"/>
      <c r="C39" s="21"/>
      <c r="D39" s="17"/>
      <c r="E39" s="26" t="s">
        <v>229</v>
      </c>
      <c r="F39" s="17"/>
      <c r="G39" s="19"/>
      <c r="H39" s="20"/>
      <c r="I39" s="17"/>
      <c r="J39" s="17"/>
      <c r="K39" s="17"/>
      <c r="L39" s="21"/>
      <c r="M39" s="17"/>
      <c r="N39" s="21"/>
      <c r="O39" s="17"/>
      <c r="P39" s="17"/>
    </row>
    <row r="40" spans="1:16" ht="12.75">
      <c r="A40" s="42"/>
      <c r="B40" s="26"/>
      <c r="C40" s="21"/>
      <c r="D40" s="17"/>
      <c r="E40" s="26" t="s">
        <v>230</v>
      </c>
      <c r="F40" s="17"/>
      <c r="G40" s="19"/>
      <c r="H40" s="20"/>
      <c r="I40" s="17"/>
      <c r="J40" s="17"/>
      <c r="K40" s="17"/>
      <c r="L40" s="21"/>
      <c r="M40" s="17"/>
      <c r="N40" s="21"/>
      <c r="O40" s="17"/>
      <c r="P40" s="17"/>
    </row>
    <row r="41" spans="1:16" ht="12.75">
      <c r="A41" s="42"/>
      <c r="B41" s="26"/>
      <c r="C41" s="21"/>
      <c r="D41" s="17"/>
      <c r="E41" s="26"/>
      <c r="F41" s="17"/>
      <c r="G41" s="19"/>
      <c r="H41" s="20"/>
      <c r="I41" s="17"/>
      <c r="J41" s="17"/>
      <c r="K41" s="17"/>
      <c r="L41" s="21"/>
      <c r="M41" s="17"/>
      <c r="N41" s="21"/>
      <c r="O41" s="17"/>
      <c r="P41" s="17"/>
    </row>
    <row r="42" spans="1:16" ht="12.75">
      <c r="A42" s="42">
        <v>5</v>
      </c>
      <c r="B42" s="63" t="s">
        <v>263</v>
      </c>
      <c r="C42" s="152" t="s">
        <v>264</v>
      </c>
      <c r="D42" s="40" t="s">
        <v>266</v>
      </c>
      <c r="E42" s="63" t="s">
        <v>269</v>
      </c>
      <c r="F42" s="17"/>
      <c r="G42" s="19"/>
      <c r="H42" s="20"/>
      <c r="I42" s="17"/>
      <c r="J42" s="17"/>
      <c r="K42" s="17"/>
      <c r="L42" s="21"/>
      <c r="M42" s="17"/>
      <c r="N42" s="21"/>
      <c r="O42" s="17"/>
      <c r="P42" s="17"/>
    </row>
    <row r="43" spans="1:16" ht="12.75">
      <c r="A43" s="42"/>
      <c r="B43" s="63"/>
      <c r="C43" s="152" t="s">
        <v>265</v>
      </c>
      <c r="D43" s="40" t="s">
        <v>267</v>
      </c>
      <c r="E43" s="63" t="s">
        <v>270</v>
      </c>
      <c r="F43" s="17"/>
      <c r="G43" s="19"/>
      <c r="H43" s="20"/>
      <c r="I43" s="17"/>
      <c r="J43" s="17"/>
      <c r="K43" s="17"/>
      <c r="L43" s="21"/>
      <c r="M43" s="17"/>
      <c r="N43" s="21"/>
      <c r="O43" s="17"/>
      <c r="P43" s="17"/>
    </row>
    <row r="44" spans="1:16" ht="12.75">
      <c r="A44" s="42"/>
      <c r="B44" s="63"/>
      <c r="C44" s="42"/>
      <c r="D44" s="40" t="s">
        <v>268</v>
      </c>
      <c r="E44" s="63" t="s">
        <v>271</v>
      </c>
      <c r="F44" s="17"/>
      <c r="G44" s="19"/>
      <c r="H44" s="20"/>
      <c r="I44" s="17"/>
      <c r="J44" s="17"/>
      <c r="K44" s="17"/>
      <c r="L44" s="21"/>
      <c r="M44" s="17"/>
      <c r="N44" s="21"/>
      <c r="O44" s="17"/>
      <c r="P44" s="17"/>
    </row>
    <row r="45" spans="1:16" ht="12.75">
      <c r="A45" s="42"/>
      <c r="B45" s="63"/>
      <c r="C45" s="42"/>
      <c r="D45" s="40"/>
      <c r="E45" s="63" t="s">
        <v>272</v>
      </c>
      <c r="F45" s="17"/>
      <c r="G45" s="19"/>
      <c r="H45" s="20"/>
      <c r="I45" s="17"/>
      <c r="J45" s="17"/>
      <c r="K45" s="17"/>
      <c r="L45" s="21"/>
      <c r="M45" s="17"/>
      <c r="N45" s="21"/>
      <c r="O45" s="17"/>
      <c r="P45" s="17"/>
    </row>
    <row r="46" spans="1:16" ht="12.75">
      <c r="A46" s="21"/>
      <c r="B46" s="17"/>
      <c r="C46" s="17"/>
      <c r="D46" s="17"/>
      <c r="E46" s="17"/>
      <c r="F46" s="17"/>
      <c r="G46" s="19"/>
      <c r="H46" s="20"/>
      <c r="I46" s="17"/>
      <c r="J46" s="17"/>
      <c r="K46" s="17"/>
      <c r="L46" s="21"/>
      <c r="M46" s="17"/>
      <c r="N46" s="21"/>
      <c r="O46" s="17"/>
      <c r="P46" s="17"/>
    </row>
    <row r="47" spans="1:16" ht="20.25">
      <c r="A47" s="70" t="s">
        <v>28</v>
      </c>
      <c r="B47" s="71" t="s">
        <v>132</v>
      </c>
      <c r="C47" s="44"/>
      <c r="D47" s="50"/>
      <c r="E47" s="44"/>
      <c r="F47" s="44"/>
      <c r="G47" s="45"/>
      <c r="H47" s="46"/>
      <c r="I47" s="44"/>
      <c r="J47" s="44"/>
      <c r="K47" s="44"/>
      <c r="L47" s="47"/>
      <c r="M47" s="44"/>
      <c r="N47" s="47"/>
      <c r="O47" s="44"/>
      <c r="P47" s="44"/>
    </row>
    <row r="48" spans="1:16" ht="12.75">
      <c r="A48" s="21"/>
      <c r="B48" s="17"/>
      <c r="C48" s="17"/>
      <c r="D48" s="17"/>
      <c r="E48" s="17"/>
      <c r="F48" s="17"/>
      <c r="G48" s="19"/>
      <c r="H48" s="20"/>
      <c r="I48" s="17"/>
      <c r="J48" s="17"/>
      <c r="K48" s="17"/>
      <c r="L48" s="21"/>
      <c r="M48" s="17"/>
      <c r="N48" s="21"/>
      <c r="O48" s="17"/>
      <c r="P48" s="17"/>
    </row>
    <row r="49" spans="1:16" ht="12.75">
      <c r="A49" s="21">
        <v>1</v>
      </c>
      <c r="B49" s="26" t="s">
        <v>156</v>
      </c>
      <c r="C49" s="35" t="s">
        <v>157</v>
      </c>
      <c r="D49" s="26" t="s">
        <v>159</v>
      </c>
      <c r="E49" s="26" t="s">
        <v>161</v>
      </c>
      <c r="F49" s="26" t="s">
        <v>101</v>
      </c>
      <c r="G49" s="19">
        <v>200</v>
      </c>
      <c r="H49" s="34" t="s">
        <v>102</v>
      </c>
      <c r="I49" s="17"/>
      <c r="J49" s="17"/>
      <c r="K49" s="17"/>
      <c r="L49" s="26" t="s">
        <v>165</v>
      </c>
      <c r="M49" s="17"/>
      <c r="N49" s="21"/>
      <c r="O49" s="17"/>
      <c r="P49" s="17"/>
    </row>
    <row r="50" spans="1:16" ht="12.75">
      <c r="A50" s="21"/>
      <c r="B50" s="17"/>
      <c r="C50" s="35" t="s">
        <v>158</v>
      </c>
      <c r="D50" s="26" t="s">
        <v>160</v>
      </c>
      <c r="E50" s="26" t="s">
        <v>162</v>
      </c>
      <c r="F50" s="17"/>
      <c r="G50" s="19"/>
      <c r="H50" s="20"/>
      <c r="I50" s="17"/>
      <c r="J50" s="17"/>
      <c r="K50" s="17"/>
      <c r="L50" s="26"/>
      <c r="M50" s="17"/>
      <c r="N50" s="21"/>
      <c r="O50" s="17"/>
      <c r="P50" s="17"/>
    </row>
    <row r="51" spans="1:16" ht="12.75">
      <c r="A51" s="21"/>
      <c r="B51" s="17"/>
      <c r="C51" s="21"/>
      <c r="D51" s="26" t="s">
        <v>86</v>
      </c>
      <c r="E51" s="26" t="s">
        <v>164</v>
      </c>
      <c r="F51" s="17"/>
      <c r="G51" s="19"/>
      <c r="H51" s="20"/>
      <c r="I51" s="17"/>
      <c r="J51" s="17"/>
      <c r="K51" s="17"/>
      <c r="L51" s="17"/>
      <c r="M51" s="17"/>
      <c r="N51" s="21"/>
      <c r="O51" s="17"/>
      <c r="P51" s="17"/>
    </row>
    <row r="52" spans="1:16" ht="12.75">
      <c r="A52" s="21"/>
      <c r="B52" s="17"/>
      <c r="C52" s="21"/>
      <c r="D52" s="17"/>
      <c r="E52" s="26"/>
      <c r="F52" s="17"/>
      <c r="G52" s="19"/>
      <c r="H52" s="20"/>
      <c r="I52" s="17"/>
      <c r="J52" s="17"/>
      <c r="K52" s="17"/>
      <c r="L52" s="17"/>
      <c r="M52" s="17"/>
      <c r="N52" s="21"/>
      <c r="O52" s="17"/>
      <c r="P52" s="17"/>
    </row>
    <row r="53" spans="1:16" ht="12.75">
      <c r="A53" s="21">
        <v>2</v>
      </c>
      <c r="B53" s="26" t="s">
        <v>174</v>
      </c>
      <c r="C53" s="35" t="s">
        <v>175</v>
      </c>
      <c r="D53" s="26" t="s">
        <v>177</v>
      </c>
      <c r="E53" s="26" t="s">
        <v>179</v>
      </c>
      <c r="F53" s="17" t="s">
        <v>38</v>
      </c>
      <c r="G53" s="19">
        <v>500</v>
      </c>
      <c r="H53" s="20" t="s">
        <v>13</v>
      </c>
      <c r="I53" s="17"/>
      <c r="J53" s="17"/>
      <c r="K53" s="17"/>
      <c r="L53" s="26" t="s">
        <v>181</v>
      </c>
      <c r="M53" s="17"/>
      <c r="N53" s="21"/>
      <c r="O53" s="17"/>
      <c r="P53" s="17"/>
    </row>
    <row r="54" spans="1:16" ht="12.75">
      <c r="A54" s="21"/>
      <c r="B54" s="17"/>
      <c r="C54" s="35" t="s">
        <v>176</v>
      </c>
      <c r="D54" s="26" t="s">
        <v>178</v>
      </c>
      <c r="E54" s="26" t="s">
        <v>180</v>
      </c>
      <c r="F54" s="17" t="s">
        <v>101</v>
      </c>
      <c r="G54" s="19">
        <v>50</v>
      </c>
      <c r="H54" s="20" t="s">
        <v>102</v>
      </c>
      <c r="I54" s="17"/>
      <c r="J54" s="17"/>
      <c r="K54" s="17"/>
      <c r="L54" s="26"/>
      <c r="M54" s="17"/>
      <c r="N54" s="21"/>
      <c r="O54" s="17"/>
      <c r="P54" s="17"/>
    </row>
    <row r="55" spans="1:16" ht="12.75">
      <c r="A55" s="21"/>
      <c r="B55" s="17"/>
      <c r="C55" s="21"/>
      <c r="D55" s="26" t="s">
        <v>112</v>
      </c>
      <c r="E55" s="26" t="s">
        <v>186</v>
      </c>
      <c r="F55" s="17"/>
      <c r="G55" s="19"/>
      <c r="H55" s="20"/>
      <c r="I55" s="17"/>
      <c r="J55" s="17"/>
      <c r="K55" s="17"/>
      <c r="L55" s="17"/>
      <c r="M55" s="17"/>
      <c r="N55" s="21"/>
      <c r="O55" s="17"/>
      <c r="P55" s="17"/>
    </row>
    <row r="56" spans="1:16" ht="12.75">
      <c r="A56" s="21"/>
      <c r="B56" s="17"/>
      <c r="C56" s="21"/>
      <c r="D56" s="17" t="s">
        <v>182</v>
      </c>
      <c r="E56" s="26" t="s">
        <v>190</v>
      </c>
      <c r="F56" s="17"/>
      <c r="G56" s="19"/>
      <c r="H56" s="20"/>
      <c r="I56" s="17"/>
      <c r="J56" s="17"/>
      <c r="K56" s="17"/>
      <c r="L56" s="17"/>
      <c r="M56" s="17"/>
      <c r="N56" s="21"/>
      <c r="O56" s="17"/>
      <c r="P56" s="17"/>
    </row>
    <row r="57" spans="1:16" ht="12.75">
      <c r="A57" s="21"/>
      <c r="B57" s="17"/>
      <c r="C57" s="21"/>
      <c r="D57" s="17" t="s">
        <v>183</v>
      </c>
      <c r="E57" s="26"/>
      <c r="F57" s="17"/>
      <c r="G57" s="19"/>
      <c r="H57" s="20"/>
      <c r="I57" s="17"/>
      <c r="J57" s="17"/>
      <c r="K57" s="17"/>
      <c r="L57" s="17"/>
      <c r="M57" s="17"/>
      <c r="N57" s="21"/>
      <c r="O57" s="17"/>
      <c r="P57" s="17"/>
    </row>
    <row r="58" spans="1:16" ht="12.75">
      <c r="A58" s="21"/>
      <c r="B58" s="17"/>
      <c r="C58" s="23"/>
      <c r="D58" s="17" t="s">
        <v>184</v>
      </c>
      <c r="E58" s="17"/>
      <c r="F58" s="17"/>
      <c r="G58" s="19"/>
      <c r="H58" s="20"/>
      <c r="I58" s="17"/>
      <c r="J58" s="17"/>
      <c r="K58" s="17"/>
      <c r="L58" s="17"/>
      <c r="M58" s="17"/>
      <c r="N58" s="21"/>
      <c r="O58" s="17"/>
      <c r="P58" s="17"/>
    </row>
    <row r="59" spans="1:16" ht="12.75">
      <c r="A59" s="21"/>
      <c r="B59" s="17"/>
      <c r="C59" s="23"/>
      <c r="D59" s="17" t="s">
        <v>185</v>
      </c>
      <c r="E59" s="17"/>
      <c r="F59" s="17"/>
      <c r="G59" s="19"/>
      <c r="H59" s="20"/>
      <c r="I59" s="17"/>
      <c r="J59" s="17"/>
      <c r="K59" s="17"/>
      <c r="L59" s="17"/>
      <c r="M59" s="17"/>
      <c r="N59" s="21"/>
      <c r="O59" s="17"/>
      <c r="P59" s="17"/>
    </row>
    <row r="60" spans="1:16" ht="12.75">
      <c r="A60" s="21"/>
      <c r="B60" s="17"/>
      <c r="C60" s="21"/>
      <c r="D60" s="17"/>
      <c r="E60" s="17"/>
      <c r="F60" s="17"/>
      <c r="G60" s="19"/>
      <c r="H60" s="20"/>
      <c r="I60" s="17"/>
      <c r="J60" s="17"/>
      <c r="K60" s="17"/>
      <c r="L60" s="17"/>
      <c r="M60" s="17"/>
      <c r="N60" s="21"/>
      <c r="O60" s="17"/>
      <c r="P60" s="17"/>
    </row>
    <row r="61" spans="1:16" ht="12.75">
      <c r="A61" s="21">
        <v>3</v>
      </c>
      <c r="B61" s="17" t="s">
        <v>174</v>
      </c>
      <c r="C61" s="35" t="s">
        <v>175</v>
      </c>
      <c r="D61" s="17" t="s">
        <v>187</v>
      </c>
      <c r="E61" s="17" t="s">
        <v>189</v>
      </c>
      <c r="F61" s="17" t="s">
        <v>101</v>
      </c>
      <c r="G61" s="19">
        <v>65</v>
      </c>
      <c r="H61" s="20" t="s">
        <v>102</v>
      </c>
      <c r="I61" s="17"/>
      <c r="J61" s="17"/>
      <c r="K61" s="17"/>
      <c r="L61" s="26" t="s">
        <v>181</v>
      </c>
      <c r="M61" s="17"/>
      <c r="N61" s="21"/>
      <c r="O61" s="17"/>
      <c r="P61" s="17"/>
    </row>
    <row r="62" spans="1:16" ht="12.75">
      <c r="A62" s="21"/>
      <c r="B62" s="17"/>
      <c r="C62" s="23" t="s">
        <v>104</v>
      </c>
      <c r="D62" s="17" t="s">
        <v>188</v>
      </c>
      <c r="E62" s="17" t="s">
        <v>103</v>
      </c>
      <c r="F62" s="17"/>
      <c r="G62" s="19"/>
      <c r="H62" s="20"/>
      <c r="I62" s="17"/>
      <c r="J62" s="17"/>
      <c r="K62" s="17"/>
      <c r="L62" s="17"/>
      <c r="M62" s="17"/>
      <c r="N62" s="21"/>
      <c r="O62" s="17"/>
      <c r="P62" s="17"/>
    </row>
    <row r="63" spans="1:16" ht="12.75">
      <c r="A63" s="24"/>
      <c r="B63" s="17"/>
      <c r="C63" s="21"/>
      <c r="D63" s="17" t="s">
        <v>113</v>
      </c>
      <c r="E63" s="17" t="s">
        <v>191</v>
      </c>
      <c r="F63" s="17"/>
      <c r="G63" s="19"/>
      <c r="H63" s="20"/>
      <c r="I63" s="17"/>
      <c r="J63" s="17"/>
      <c r="K63" s="17"/>
      <c r="L63" s="21"/>
      <c r="M63" s="17"/>
      <c r="N63" s="21"/>
      <c r="O63" s="17"/>
      <c r="P63" s="17"/>
    </row>
    <row r="64" spans="1:16" ht="12.75">
      <c r="A64" s="24"/>
      <c r="B64" s="17"/>
      <c r="C64" s="21"/>
      <c r="D64" s="17"/>
      <c r="E64" s="41"/>
      <c r="F64" s="17"/>
      <c r="G64" s="19"/>
      <c r="H64" s="20"/>
      <c r="I64" s="17"/>
      <c r="J64" s="17"/>
      <c r="K64" s="17"/>
      <c r="L64" s="21"/>
      <c r="M64" s="17"/>
      <c r="N64" s="21"/>
      <c r="O64" s="17"/>
      <c r="P64" s="17"/>
    </row>
    <row r="65" spans="1:16" ht="12.75">
      <c r="A65" s="21">
        <v>4</v>
      </c>
      <c r="B65" s="17" t="s">
        <v>174</v>
      </c>
      <c r="C65" s="35" t="s">
        <v>175</v>
      </c>
      <c r="D65" s="17" t="s">
        <v>193</v>
      </c>
      <c r="E65" s="17" t="s">
        <v>114</v>
      </c>
      <c r="F65" s="17" t="s">
        <v>101</v>
      </c>
      <c r="G65" s="19">
        <v>215</v>
      </c>
      <c r="H65" s="20" t="s">
        <v>102</v>
      </c>
      <c r="I65" s="17"/>
      <c r="J65" s="17"/>
      <c r="K65" s="17"/>
      <c r="L65" s="26" t="s">
        <v>181</v>
      </c>
      <c r="M65" s="17"/>
      <c r="N65" s="21"/>
      <c r="O65" s="17"/>
      <c r="P65" s="17"/>
    </row>
    <row r="66" spans="1:16" ht="12.75">
      <c r="A66" s="24"/>
      <c r="B66" s="17"/>
      <c r="C66" s="23" t="s">
        <v>192</v>
      </c>
      <c r="D66" s="17" t="s">
        <v>199</v>
      </c>
      <c r="E66" s="41" t="s">
        <v>195</v>
      </c>
      <c r="F66" s="17" t="s">
        <v>38</v>
      </c>
      <c r="G66" s="19">
        <v>265</v>
      </c>
      <c r="H66" s="20" t="s">
        <v>13</v>
      </c>
      <c r="I66" s="17"/>
      <c r="J66" s="17"/>
      <c r="K66" s="17"/>
      <c r="L66" s="17" t="s">
        <v>116</v>
      </c>
      <c r="M66" s="17"/>
      <c r="N66" s="21"/>
      <c r="O66" s="17"/>
      <c r="P66" s="17"/>
    </row>
    <row r="67" spans="1:16" ht="12.75">
      <c r="A67" s="24"/>
      <c r="B67" s="17"/>
      <c r="C67" s="21"/>
      <c r="D67" s="17" t="s">
        <v>194</v>
      </c>
      <c r="E67" s="41" t="s">
        <v>196</v>
      </c>
      <c r="F67" s="17"/>
      <c r="G67" s="19"/>
      <c r="H67" s="20"/>
      <c r="I67" s="17"/>
      <c r="J67" s="17"/>
      <c r="K67" s="17"/>
      <c r="L67" s="27" t="s">
        <v>198</v>
      </c>
      <c r="M67" s="17"/>
      <c r="N67" s="21"/>
      <c r="O67" s="17"/>
      <c r="P67" s="17"/>
    </row>
    <row r="68" spans="1:16" ht="12.75">
      <c r="A68" s="24"/>
      <c r="B68" s="17"/>
      <c r="C68" s="21"/>
      <c r="D68" s="17" t="s">
        <v>86</v>
      </c>
      <c r="E68" s="41" t="s">
        <v>197</v>
      </c>
      <c r="F68" s="17"/>
      <c r="G68" s="19"/>
      <c r="H68" s="20"/>
      <c r="I68" s="17"/>
      <c r="J68" s="17"/>
      <c r="K68" s="17"/>
      <c r="L68" s="21"/>
      <c r="M68" s="17"/>
      <c r="N68" s="21"/>
      <c r="O68" s="17"/>
      <c r="P68" s="17"/>
    </row>
    <row r="69" spans="1:16" ht="12.75">
      <c r="A69" s="62"/>
      <c r="B69" s="40"/>
      <c r="C69" s="42"/>
      <c r="D69" s="40"/>
      <c r="E69" s="40" t="s">
        <v>284</v>
      </c>
      <c r="F69" s="40"/>
      <c r="G69" s="64"/>
      <c r="H69" s="65"/>
      <c r="I69" s="40"/>
      <c r="J69" s="40"/>
      <c r="K69" s="40"/>
      <c r="L69" s="42"/>
      <c r="M69" s="40"/>
      <c r="N69" s="42"/>
      <c r="O69" s="40"/>
      <c r="P69" s="40"/>
    </row>
    <row r="70" spans="1:16" ht="12.75">
      <c r="A70" s="62"/>
      <c r="B70" s="40"/>
      <c r="C70" s="42"/>
      <c r="D70" s="40"/>
      <c r="E70" s="153"/>
      <c r="F70" s="40"/>
      <c r="G70" s="64"/>
      <c r="H70" s="65"/>
      <c r="I70" s="40"/>
      <c r="J70" s="40"/>
      <c r="K70" s="40"/>
      <c r="L70" s="42"/>
      <c r="M70" s="40"/>
      <c r="N70" s="42"/>
      <c r="O70" s="40"/>
      <c r="P70" s="40"/>
    </row>
    <row r="71" spans="1:16" ht="12.75">
      <c r="A71" s="21">
        <v>5</v>
      </c>
      <c r="B71" s="17" t="s">
        <v>275</v>
      </c>
      <c r="C71" s="23" t="s">
        <v>264</v>
      </c>
      <c r="D71" s="17" t="s">
        <v>276</v>
      </c>
      <c r="E71" s="17" t="s">
        <v>278</v>
      </c>
      <c r="F71" s="17" t="s">
        <v>101</v>
      </c>
      <c r="G71" s="19">
        <v>5</v>
      </c>
      <c r="H71" s="20" t="s">
        <v>102</v>
      </c>
      <c r="I71" s="17"/>
      <c r="J71" s="17"/>
      <c r="K71" s="17"/>
      <c r="L71" s="27" t="s">
        <v>282</v>
      </c>
      <c r="M71" s="40"/>
      <c r="N71" s="42"/>
      <c r="O71" s="40"/>
      <c r="P71" s="40"/>
    </row>
    <row r="72" spans="1:16" ht="12.75">
      <c r="A72" s="24"/>
      <c r="B72" s="17"/>
      <c r="C72" s="23" t="s">
        <v>224</v>
      </c>
      <c r="D72" s="17" t="s">
        <v>277</v>
      </c>
      <c r="E72" s="17" t="s">
        <v>279</v>
      </c>
      <c r="F72" s="17"/>
      <c r="G72" s="19"/>
      <c r="H72" s="20"/>
      <c r="I72" s="17"/>
      <c r="J72" s="17"/>
      <c r="K72" s="17"/>
      <c r="L72" s="27" t="s">
        <v>283</v>
      </c>
      <c r="M72" s="40"/>
      <c r="N72" s="42"/>
      <c r="O72" s="40"/>
      <c r="P72" s="40"/>
    </row>
    <row r="73" spans="1:16" ht="12.75">
      <c r="A73" s="24"/>
      <c r="B73" s="17"/>
      <c r="C73" s="21"/>
      <c r="D73" s="17" t="s">
        <v>113</v>
      </c>
      <c r="E73" s="17" t="s">
        <v>280</v>
      </c>
      <c r="F73" s="17"/>
      <c r="G73" s="19"/>
      <c r="H73" s="20"/>
      <c r="I73" s="17"/>
      <c r="J73" s="17"/>
      <c r="K73" s="17"/>
      <c r="L73" s="21"/>
      <c r="M73" s="40"/>
      <c r="N73" s="42"/>
      <c r="O73" s="40"/>
      <c r="P73" s="40"/>
    </row>
    <row r="74" spans="1:16" ht="12.75">
      <c r="A74" s="24"/>
      <c r="B74" s="17"/>
      <c r="C74" s="21"/>
      <c r="D74" s="17"/>
      <c r="E74" s="17" t="s">
        <v>281</v>
      </c>
      <c r="F74" s="17"/>
      <c r="G74" s="19"/>
      <c r="H74" s="20"/>
      <c r="I74" s="17"/>
      <c r="J74" s="17"/>
      <c r="K74" s="17"/>
      <c r="L74" s="21"/>
      <c r="M74" s="40"/>
      <c r="N74" s="42"/>
      <c r="O74" s="40"/>
      <c r="P74" s="40"/>
    </row>
    <row r="75" spans="1:16" ht="12.75">
      <c r="A75" s="24"/>
      <c r="B75" s="17"/>
      <c r="C75" s="21"/>
      <c r="D75" s="17"/>
      <c r="E75" s="41"/>
      <c r="F75" s="17"/>
      <c r="G75" s="19"/>
      <c r="H75" s="20"/>
      <c r="I75" s="17"/>
      <c r="J75" s="17"/>
      <c r="K75" s="17"/>
      <c r="L75" s="21"/>
      <c r="M75" s="17"/>
      <c r="N75" s="21"/>
      <c r="O75" s="17"/>
      <c r="P75" s="17"/>
    </row>
    <row r="76" spans="1:16" ht="12.75">
      <c r="A76" s="47"/>
      <c r="B76" s="44"/>
      <c r="C76" s="47"/>
      <c r="D76" s="44"/>
      <c r="E76" s="44"/>
      <c r="F76" s="44"/>
      <c r="G76" s="45"/>
      <c r="H76" s="46"/>
      <c r="I76" s="44"/>
      <c r="J76" s="44"/>
      <c r="K76" s="44"/>
      <c r="L76" s="44"/>
      <c r="M76" s="44"/>
      <c r="N76" s="47"/>
      <c r="O76" s="44"/>
      <c r="P76" s="44"/>
    </row>
    <row r="77" spans="1:16" ht="20.25">
      <c r="A77" s="70" t="s">
        <v>34</v>
      </c>
      <c r="B77" s="71" t="s">
        <v>133</v>
      </c>
      <c r="C77" s="21"/>
      <c r="D77" s="18"/>
      <c r="E77" s="17"/>
      <c r="F77" s="17"/>
      <c r="G77" s="19"/>
      <c r="H77" s="20"/>
      <c r="I77" s="17"/>
      <c r="J77" s="17"/>
      <c r="K77" s="58"/>
      <c r="L77" s="21"/>
      <c r="M77" s="17"/>
      <c r="N77" s="21"/>
      <c r="O77" s="17"/>
      <c r="P77" s="17"/>
    </row>
    <row r="78" spans="1:16" ht="12.75">
      <c r="A78" s="21"/>
      <c r="B78" s="17"/>
      <c r="C78" s="21"/>
      <c r="D78" s="17"/>
      <c r="E78" s="17"/>
      <c r="F78" s="17"/>
      <c r="G78" s="19"/>
      <c r="H78" s="20"/>
      <c r="I78" s="17"/>
      <c r="J78" s="17"/>
      <c r="K78" s="58"/>
      <c r="L78" s="21"/>
      <c r="M78" s="17"/>
      <c r="N78" s="21"/>
      <c r="O78" s="17"/>
      <c r="P78" s="17"/>
    </row>
    <row r="79" spans="1:16" ht="12.75">
      <c r="A79" s="21"/>
      <c r="B79" s="17"/>
      <c r="C79" s="21"/>
      <c r="D79" s="17"/>
      <c r="E79" s="17"/>
      <c r="F79" s="17"/>
      <c r="G79" s="19"/>
      <c r="H79" s="20"/>
      <c r="I79" s="17"/>
      <c r="J79" s="17"/>
      <c r="K79" s="58"/>
      <c r="L79" s="21"/>
      <c r="M79" s="17"/>
      <c r="N79" s="21"/>
      <c r="O79" s="17"/>
      <c r="P79" s="17"/>
    </row>
    <row r="80" spans="1:16" ht="12.75">
      <c r="A80" s="21">
        <v>1</v>
      </c>
      <c r="B80" s="17" t="s">
        <v>139</v>
      </c>
      <c r="C80" s="23" t="s">
        <v>140</v>
      </c>
      <c r="D80" s="17" t="s">
        <v>142</v>
      </c>
      <c r="E80" s="17" t="s">
        <v>144</v>
      </c>
      <c r="F80" s="17" t="s">
        <v>101</v>
      </c>
      <c r="G80" s="19">
        <v>50</v>
      </c>
      <c r="H80" s="20" t="s">
        <v>102</v>
      </c>
      <c r="I80" s="21"/>
      <c r="J80" s="21"/>
      <c r="K80" s="58"/>
      <c r="L80" s="27"/>
      <c r="M80" s="17"/>
      <c r="N80" s="21"/>
      <c r="O80" s="17"/>
      <c r="P80" s="17"/>
    </row>
    <row r="81" spans="1:16" ht="12.75">
      <c r="A81" s="21"/>
      <c r="B81" s="17"/>
      <c r="C81" s="23" t="s">
        <v>141</v>
      </c>
      <c r="D81" s="17" t="s">
        <v>143</v>
      </c>
      <c r="E81" s="17" t="s">
        <v>145</v>
      </c>
      <c r="F81" s="17"/>
      <c r="G81" s="19"/>
      <c r="H81" s="20"/>
      <c r="I81" s="17"/>
      <c r="J81" s="17"/>
      <c r="K81" s="58"/>
      <c r="L81" s="21"/>
      <c r="M81" s="17"/>
      <c r="N81" s="21"/>
      <c r="O81" s="17"/>
      <c r="P81" s="17"/>
    </row>
    <row r="82" spans="1:16" ht="12.75">
      <c r="A82" s="21"/>
      <c r="B82" s="17"/>
      <c r="C82" s="21"/>
      <c r="D82" s="17" t="s">
        <v>97</v>
      </c>
      <c r="E82" s="17" t="s">
        <v>146</v>
      </c>
      <c r="F82" s="17"/>
      <c r="G82" s="19"/>
      <c r="H82" s="20"/>
      <c r="I82" s="17"/>
      <c r="J82" s="17"/>
      <c r="K82" s="58"/>
      <c r="L82" s="21"/>
      <c r="M82" s="17"/>
      <c r="N82" s="21"/>
      <c r="O82" s="17"/>
      <c r="P82" s="17"/>
    </row>
    <row r="83" spans="1:16" ht="12.75">
      <c r="A83" s="21"/>
      <c r="B83" s="17"/>
      <c r="C83" s="21"/>
      <c r="D83" s="17"/>
      <c r="E83" s="17"/>
      <c r="F83" s="17"/>
      <c r="G83" s="19"/>
      <c r="H83" s="20"/>
      <c r="I83" s="17"/>
      <c r="J83" s="17"/>
      <c r="K83" s="58"/>
      <c r="L83" s="21"/>
      <c r="M83" s="17"/>
      <c r="N83" s="21"/>
      <c r="O83" s="17"/>
      <c r="P83" s="17"/>
    </row>
    <row r="84" spans="1:16" ht="12.75">
      <c r="A84" s="21">
        <v>2</v>
      </c>
      <c r="B84" s="17" t="s">
        <v>147</v>
      </c>
      <c r="C84" s="23" t="s">
        <v>148</v>
      </c>
      <c r="D84" s="17" t="s">
        <v>150</v>
      </c>
      <c r="E84" s="17" t="s">
        <v>151</v>
      </c>
      <c r="F84" s="17"/>
      <c r="G84" s="19"/>
      <c r="H84" s="20"/>
      <c r="I84" s="21"/>
      <c r="J84" s="21"/>
      <c r="K84" s="58"/>
      <c r="L84" s="27"/>
      <c r="M84" s="17"/>
      <c r="N84" s="21"/>
      <c r="O84" s="17"/>
      <c r="P84" s="17"/>
    </row>
    <row r="85" spans="1:16" ht="12.75">
      <c r="A85" s="21"/>
      <c r="B85" s="17"/>
      <c r="C85" s="21" t="s">
        <v>149</v>
      </c>
      <c r="D85" s="17" t="s">
        <v>163</v>
      </c>
      <c r="E85" s="17" t="s">
        <v>152</v>
      </c>
      <c r="F85" s="17"/>
      <c r="G85" s="19"/>
      <c r="H85" s="20"/>
      <c r="I85" s="17"/>
      <c r="J85" s="17"/>
      <c r="K85" s="58"/>
      <c r="L85" s="21"/>
      <c r="M85" s="17"/>
      <c r="N85" s="21"/>
      <c r="O85" s="17"/>
      <c r="P85" s="17"/>
    </row>
    <row r="86" spans="1:16" ht="12.75">
      <c r="A86" s="21"/>
      <c r="B86" s="17"/>
      <c r="C86" s="21"/>
      <c r="D86" s="17" t="s">
        <v>100</v>
      </c>
      <c r="E86" s="17" t="s">
        <v>153</v>
      </c>
      <c r="F86" s="17"/>
      <c r="G86" s="19"/>
      <c r="H86" s="20"/>
      <c r="I86" s="17"/>
      <c r="J86" s="17"/>
      <c r="K86" s="58"/>
      <c r="L86" s="21"/>
      <c r="M86" s="17"/>
      <c r="N86" s="21"/>
      <c r="O86" s="17"/>
      <c r="P86" s="17"/>
    </row>
    <row r="87" spans="1:16" ht="12.75">
      <c r="A87" s="21"/>
      <c r="B87" s="17"/>
      <c r="C87" s="21"/>
      <c r="D87" s="17"/>
      <c r="E87" s="17" t="s">
        <v>154</v>
      </c>
      <c r="F87" s="17"/>
      <c r="G87" s="19"/>
      <c r="H87" s="20"/>
      <c r="I87" s="17"/>
      <c r="J87" s="17"/>
      <c r="K87" s="58"/>
      <c r="L87" s="21"/>
      <c r="M87" s="17"/>
      <c r="N87" s="21"/>
      <c r="O87" s="17"/>
      <c r="P87" s="17"/>
    </row>
    <row r="88" spans="1:16" ht="12.75">
      <c r="A88" s="21"/>
      <c r="B88" s="17"/>
      <c r="C88" s="21"/>
      <c r="D88" s="17"/>
      <c r="E88" s="17" t="s">
        <v>155</v>
      </c>
      <c r="F88" s="17"/>
      <c r="G88" s="19"/>
      <c r="H88" s="20"/>
      <c r="I88" s="17"/>
      <c r="J88" s="17"/>
      <c r="K88" s="58"/>
      <c r="L88" s="21"/>
      <c r="M88" s="17"/>
      <c r="N88" s="21"/>
      <c r="O88" s="17"/>
      <c r="P88" s="17"/>
    </row>
    <row r="89" spans="1:16" ht="12.75">
      <c r="A89" s="21"/>
      <c r="B89" s="17"/>
      <c r="C89" s="21"/>
      <c r="D89" s="17"/>
      <c r="E89" s="17"/>
      <c r="F89" s="17"/>
      <c r="G89" s="19"/>
      <c r="H89" s="20"/>
      <c r="I89" s="17"/>
      <c r="J89" s="17"/>
      <c r="K89" s="58"/>
      <c r="L89" s="21"/>
      <c r="M89" s="17"/>
      <c r="N89" s="21"/>
      <c r="O89" s="17"/>
      <c r="P89" s="17"/>
    </row>
    <row r="90" spans="1:16" ht="12.75">
      <c r="A90" s="21">
        <v>3</v>
      </c>
      <c r="B90" s="17" t="s">
        <v>139</v>
      </c>
      <c r="C90" s="23" t="s">
        <v>245</v>
      </c>
      <c r="D90" s="17" t="s">
        <v>247</v>
      </c>
      <c r="E90" s="17" t="s">
        <v>249</v>
      </c>
      <c r="F90" s="17" t="s">
        <v>38</v>
      </c>
      <c r="G90" s="19">
        <v>200</v>
      </c>
      <c r="H90" s="20" t="s">
        <v>13</v>
      </c>
      <c r="I90" s="21"/>
      <c r="J90" s="21"/>
      <c r="K90" s="17"/>
      <c r="L90" s="27" t="s">
        <v>251</v>
      </c>
      <c r="M90" s="17"/>
      <c r="N90" s="21"/>
      <c r="O90" s="17"/>
      <c r="P90" s="17"/>
    </row>
    <row r="91" spans="1:16" ht="12.75">
      <c r="A91" s="24"/>
      <c r="B91" s="17"/>
      <c r="C91" s="23" t="s">
        <v>246</v>
      </c>
      <c r="D91" s="17" t="s">
        <v>248</v>
      </c>
      <c r="E91" s="17" t="s">
        <v>250</v>
      </c>
      <c r="F91" s="17" t="s">
        <v>101</v>
      </c>
      <c r="G91" s="19">
        <v>2600</v>
      </c>
      <c r="H91" s="20"/>
      <c r="I91" s="17" t="s">
        <v>102</v>
      </c>
      <c r="J91" s="17"/>
      <c r="K91" s="17"/>
      <c r="L91" s="27" t="s">
        <v>252</v>
      </c>
      <c r="M91" s="17"/>
      <c r="N91" s="21"/>
      <c r="O91" s="17"/>
      <c r="P91" s="17"/>
    </row>
    <row r="92" spans="1:16" ht="12.75">
      <c r="A92" s="24"/>
      <c r="B92" s="17"/>
      <c r="C92" s="21"/>
      <c r="D92" s="17" t="s">
        <v>100</v>
      </c>
      <c r="E92" s="17" t="s">
        <v>257</v>
      </c>
      <c r="F92" s="17"/>
      <c r="G92" s="19"/>
      <c r="H92" s="20"/>
      <c r="I92" s="17"/>
      <c r="J92" s="17"/>
      <c r="K92" s="17"/>
      <c r="L92" s="21"/>
      <c r="M92" s="17"/>
      <c r="N92" s="21"/>
      <c r="O92" s="17"/>
      <c r="P92" s="17"/>
    </row>
    <row r="93" spans="1:16" ht="12.75">
      <c r="A93" s="24"/>
      <c r="B93" s="17"/>
      <c r="C93" s="21"/>
      <c r="D93" s="17"/>
      <c r="E93" s="17" t="s">
        <v>258</v>
      </c>
      <c r="F93" s="17"/>
      <c r="G93" s="19"/>
      <c r="H93" s="20"/>
      <c r="I93" s="17"/>
      <c r="J93" s="17"/>
      <c r="K93" s="17"/>
      <c r="L93" s="21"/>
      <c r="M93" s="17"/>
      <c r="N93" s="21"/>
      <c r="O93" s="17"/>
      <c r="P93" s="17"/>
    </row>
    <row r="94" spans="1:16" ht="12.75">
      <c r="A94" s="24"/>
      <c r="B94" s="17"/>
      <c r="C94" s="21"/>
      <c r="D94" s="17"/>
      <c r="E94" s="17" t="s">
        <v>260</v>
      </c>
      <c r="F94" s="17"/>
      <c r="G94" s="19"/>
      <c r="H94" s="20"/>
      <c r="I94" s="17"/>
      <c r="J94" s="17"/>
      <c r="K94" s="17"/>
      <c r="L94" s="21"/>
      <c r="M94" s="17"/>
      <c r="N94" s="21"/>
      <c r="O94" s="17"/>
      <c r="P94" s="17"/>
    </row>
    <row r="95" spans="1:16" ht="12.75">
      <c r="A95" s="24"/>
      <c r="B95" s="17"/>
      <c r="C95" s="21"/>
      <c r="D95" s="17"/>
      <c r="E95" s="17" t="s">
        <v>261</v>
      </c>
      <c r="F95" s="17"/>
      <c r="G95" s="19"/>
      <c r="H95" s="20"/>
      <c r="I95" s="17"/>
      <c r="J95" s="17"/>
      <c r="K95" s="17"/>
      <c r="L95" s="21"/>
      <c r="M95" s="17"/>
      <c r="N95" s="21"/>
      <c r="O95" s="17"/>
      <c r="P95" s="17"/>
    </row>
    <row r="96" spans="1:16" ht="12.75">
      <c r="A96" s="123"/>
      <c r="B96" s="44"/>
      <c r="C96" s="21"/>
      <c r="D96" s="17"/>
      <c r="E96" s="17"/>
      <c r="F96" s="17"/>
      <c r="G96" s="19"/>
      <c r="H96" s="20"/>
      <c r="I96" s="17"/>
      <c r="J96" s="17"/>
      <c r="K96" s="17"/>
      <c r="L96" s="21"/>
      <c r="M96" s="17"/>
      <c r="N96" s="21"/>
      <c r="O96" s="17"/>
      <c r="P96" s="17"/>
    </row>
    <row r="97" spans="1:16" ht="20.25">
      <c r="A97" s="70" t="s">
        <v>35</v>
      </c>
      <c r="B97" s="71" t="s">
        <v>134</v>
      </c>
      <c r="C97" s="21"/>
      <c r="D97" s="18"/>
      <c r="E97" s="17"/>
      <c r="F97" s="17"/>
      <c r="G97" s="19"/>
      <c r="H97" s="20"/>
      <c r="I97" s="17"/>
      <c r="J97" s="17"/>
      <c r="K97" s="58"/>
      <c r="L97" s="21"/>
      <c r="M97" s="17"/>
      <c r="N97" s="21"/>
      <c r="O97" s="17"/>
      <c r="P97" s="17"/>
    </row>
    <row r="98" spans="1:16" ht="23.25">
      <c r="A98" s="15"/>
      <c r="B98" s="16"/>
      <c r="C98" s="143" t="s">
        <v>117</v>
      </c>
      <c r="D98" s="144"/>
      <c r="E98" s="17"/>
      <c r="F98" s="17"/>
      <c r="G98" s="19"/>
      <c r="H98" s="20"/>
      <c r="I98" s="17"/>
      <c r="J98" s="17"/>
      <c r="K98" s="58"/>
      <c r="L98" s="21"/>
      <c r="M98" s="17"/>
      <c r="N98" s="21"/>
      <c r="O98" s="17"/>
      <c r="P98" s="17"/>
    </row>
    <row r="99" spans="1:16" ht="12.75">
      <c r="A99" s="22"/>
      <c r="B99" s="26"/>
      <c r="C99" s="35"/>
      <c r="D99" s="31"/>
      <c r="E99" s="17"/>
      <c r="F99" s="17"/>
      <c r="G99" s="19"/>
      <c r="H99" s="20"/>
      <c r="I99" s="17"/>
      <c r="J99" s="17"/>
      <c r="K99" s="17"/>
      <c r="L99" s="17"/>
      <c r="M99" s="17"/>
      <c r="N99" s="21"/>
      <c r="O99" s="17"/>
      <c r="P99" s="17"/>
    </row>
    <row r="100" spans="1:16" ht="12.75">
      <c r="A100" s="22"/>
      <c r="B100" s="26"/>
      <c r="C100" s="22"/>
      <c r="D100" s="31"/>
      <c r="E100" s="17"/>
      <c r="F100" s="17"/>
      <c r="G100" s="19"/>
      <c r="H100" s="20"/>
      <c r="I100" s="17"/>
      <c r="J100" s="17"/>
      <c r="K100" s="17"/>
      <c r="L100" s="17"/>
      <c r="M100" s="17"/>
      <c r="N100" s="21"/>
      <c r="O100" s="17"/>
      <c r="P100" s="17"/>
    </row>
    <row r="101" spans="1:16" ht="12.75">
      <c r="A101" s="22"/>
      <c r="B101" s="26"/>
      <c r="C101" s="22"/>
      <c r="D101" s="17"/>
      <c r="E101" s="17"/>
      <c r="F101" s="17"/>
      <c r="G101" s="19"/>
      <c r="H101" s="20"/>
      <c r="I101" s="17"/>
      <c r="J101" s="17"/>
      <c r="K101" s="17"/>
      <c r="L101" s="21"/>
      <c r="M101" s="17"/>
      <c r="N101" s="21"/>
      <c r="O101" s="17"/>
      <c r="P101" s="17"/>
    </row>
    <row r="102" spans="1:16" ht="20.25">
      <c r="A102" s="70" t="s">
        <v>36</v>
      </c>
      <c r="B102" s="71" t="s">
        <v>135</v>
      </c>
      <c r="C102" s="21"/>
      <c r="D102" s="18"/>
      <c r="E102" s="17"/>
      <c r="F102" s="17"/>
      <c r="G102" s="19"/>
      <c r="H102" s="20"/>
      <c r="I102" s="17"/>
      <c r="J102" s="17"/>
      <c r="K102" s="32"/>
      <c r="L102" s="21"/>
      <c r="M102" s="17"/>
      <c r="N102" s="21"/>
      <c r="O102" s="17"/>
      <c r="P102" s="17"/>
    </row>
    <row r="103" spans="1:16" ht="23.25">
      <c r="A103" s="15"/>
      <c r="B103" s="16"/>
      <c r="C103" s="143" t="s">
        <v>117</v>
      </c>
      <c r="D103" s="144"/>
      <c r="E103" s="17"/>
      <c r="F103" s="17"/>
      <c r="G103" s="19"/>
      <c r="H103" s="20"/>
      <c r="I103" s="17"/>
      <c r="J103" s="17"/>
      <c r="K103" s="32"/>
      <c r="L103" s="21"/>
      <c r="M103" s="17"/>
      <c r="N103" s="21"/>
      <c r="O103" s="17"/>
      <c r="P103" s="17"/>
    </row>
    <row r="104" spans="1:16" ht="12.75">
      <c r="A104" s="21"/>
      <c r="B104" s="26"/>
      <c r="C104" s="35"/>
      <c r="D104" s="26"/>
      <c r="E104" s="26"/>
      <c r="F104" s="26"/>
      <c r="G104" s="19"/>
      <c r="H104" s="34"/>
      <c r="I104" s="17"/>
      <c r="J104" s="17"/>
      <c r="K104" s="17"/>
      <c r="L104" s="26"/>
      <c r="M104" s="17"/>
      <c r="N104" s="43"/>
      <c r="O104" s="17"/>
      <c r="P104" s="26"/>
    </row>
    <row r="105" spans="1:16" ht="12.75">
      <c r="A105" s="22"/>
      <c r="B105" s="26"/>
      <c r="C105" s="22"/>
      <c r="D105" s="22"/>
      <c r="E105" s="26"/>
      <c r="F105" s="26"/>
      <c r="G105" s="113"/>
      <c r="H105" s="34"/>
      <c r="I105" s="26"/>
      <c r="J105" s="26"/>
      <c r="K105" s="114"/>
      <c r="L105" s="22"/>
      <c r="M105" s="26"/>
      <c r="N105" s="22"/>
      <c r="O105" s="26"/>
      <c r="P105" s="26"/>
    </row>
    <row r="106" spans="1:16" ht="12.75">
      <c r="A106" s="22"/>
      <c r="B106" s="26"/>
      <c r="C106" s="22"/>
      <c r="D106" s="22"/>
      <c r="E106" s="26"/>
      <c r="F106" s="26"/>
      <c r="G106" s="113"/>
      <c r="H106" s="34"/>
      <c r="I106" s="26"/>
      <c r="J106" s="26"/>
      <c r="K106" s="114"/>
      <c r="L106" s="22"/>
      <c r="M106" s="26"/>
      <c r="N106" s="22"/>
      <c r="O106" s="26"/>
      <c r="P106" s="26"/>
    </row>
    <row r="107" spans="1:16" ht="20.25">
      <c r="A107" s="72" t="s">
        <v>37</v>
      </c>
      <c r="B107" s="73" t="s">
        <v>136</v>
      </c>
      <c r="C107" s="21"/>
      <c r="D107" s="18"/>
      <c r="E107" s="17"/>
      <c r="F107" s="17"/>
      <c r="G107" s="19"/>
      <c r="H107" s="20"/>
      <c r="I107" s="17"/>
      <c r="J107" s="17"/>
      <c r="K107" s="17"/>
      <c r="L107" s="21"/>
      <c r="M107" s="17"/>
      <c r="N107" s="21"/>
      <c r="O107" s="17"/>
      <c r="P107" s="17"/>
    </row>
    <row r="108" spans="1:16" ht="12.75">
      <c r="A108" s="21"/>
      <c r="B108" s="17"/>
      <c r="C108" s="21"/>
      <c r="D108" s="31"/>
      <c r="E108" s="17"/>
      <c r="F108" s="17"/>
      <c r="G108" s="19"/>
      <c r="H108" s="20"/>
      <c r="I108" s="17"/>
      <c r="J108" s="17"/>
      <c r="K108" s="17"/>
      <c r="L108" s="21"/>
      <c r="M108" s="17"/>
      <c r="N108" s="21"/>
      <c r="O108" s="17"/>
      <c r="P108" s="17"/>
    </row>
    <row r="109" spans="1:16" ht="12.75">
      <c r="A109" s="22">
        <v>1</v>
      </c>
      <c r="B109" s="68" t="s">
        <v>168</v>
      </c>
      <c r="C109" s="111" t="s">
        <v>166</v>
      </c>
      <c r="D109" s="68" t="s">
        <v>167</v>
      </c>
      <c r="E109" s="68" t="s">
        <v>171</v>
      </c>
      <c r="F109" s="40" t="s">
        <v>38</v>
      </c>
      <c r="G109" s="64">
        <v>69</v>
      </c>
      <c r="H109" s="65" t="s">
        <v>13</v>
      </c>
      <c r="I109" s="40"/>
      <c r="J109" s="40"/>
      <c r="K109" s="40"/>
      <c r="L109" s="40"/>
      <c r="M109" s="40"/>
      <c r="N109" s="21"/>
      <c r="O109" s="40"/>
      <c r="P109" s="40"/>
    </row>
    <row r="110" spans="1:16" ht="12.75">
      <c r="A110" s="22"/>
      <c r="B110" s="68"/>
      <c r="C110" s="111"/>
      <c r="D110" s="68" t="s">
        <v>169</v>
      </c>
      <c r="E110" s="68" t="s">
        <v>172</v>
      </c>
      <c r="F110" s="40"/>
      <c r="G110" s="64"/>
      <c r="H110" s="65"/>
      <c r="I110" s="40"/>
      <c r="J110" s="40"/>
      <c r="K110" s="40"/>
      <c r="L110" s="40"/>
      <c r="M110" s="40"/>
      <c r="N110" s="21"/>
      <c r="O110" s="40"/>
      <c r="P110" s="40"/>
    </row>
    <row r="111" spans="1:16" ht="12.75">
      <c r="A111" s="22"/>
      <c r="B111" s="68"/>
      <c r="C111" s="69"/>
      <c r="D111" s="68" t="s">
        <v>170</v>
      </c>
      <c r="E111" s="68" t="s">
        <v>173</v>
      </c>
      <c r="F111" s="40"/>
      <c r="G111" s="64"/>
      <c r="H111" s="65"/>
      <c r="I111" s="40"/>
      <c r="J111" s="40"/>
      <c r="K111" s="40"/>
      <c r="L111" s="40"/>
      <c r="M111" s="40"/>
      <c r="N111" s="21"/>
      <c r="O111" s="40"/>
      <c r="P111" s="40"/>
    </row>
    <row r="112" spans="1:16" ht="12.75">
      <c r="A112" s="22"/>
      <c r="B112" s="68"/>
      <c r="C112" s="69"/>
      <c r="D112" s="68"/>
      <c r="E112" s="68"/>
      <c r="F112" s="40"/>
      <c r="G112" s="64"/>
      <c r="H112" s="65"/>
      <c r="I112" s="40"/>
      <c r="J112" s="40"/>
      <c r="K112" s="40"/>
      <c r="L112" s="40"/>
      <c r="M112" s="40"/>
      <c r="N112" s="21"/>
      <c r="O112" s="40"/>
      <c r="P112" s="40"/>
    </row>
    <row r="113" spans="1:16" ht="12.75">
      <c r="A113" s="42"/>
      <c r="B113" s="68"/>
      <c r="C113" s="111"/>
      <c r="D113" s="68"/>
      <c r="E113" s="68"/>
      <c r="F113" s="40"/>
      <c r="G113" s="64"/>
      <c r="H113" s="65"/>
      <c r="I113" s="40"/>
      <c r="J113" s="40"/>
      <c r="K113" s="40"/>
      <c r="L113" s="42"/>
      <c r="M113" s="40"/>
      <c r="N113" s="42"/>
      <c r="O113" s="40"/>
      <c r="P113" s="40"/>
    </row>
    <row r="114" spans="1:16" ht="12.75">
      <c r="A114" s="37"/>
      <c r="B114" s="36"/>
      <c r="C114" s="36"/>
      <c r="D114" s="36"/>
      <c r="E114" s="36"/>
      <c r="F114" s="36"/>
      <c r="G114" s="38"/>
      <c r="H114" s="39"/>
      <c r="I114" s="36"/>
      <c r="J114" s="36"/>
      <c r="K114" s="36"/>
      <c r="L114" s="37"/>
      <c r="M114" s="36"/>
      <c r="N114" s="37"/>
      <c r="O114" s="36"/>
      <c r="P114" s="36"/>
    </row>
    <row r="115" spans="1:16" ht="12.75">
      <c r="A115" s="59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1"/>
      <c r="M115" s="60"/>
      <c r="N115" s="61"/>
      <c r="O115" s="60"/>
      <c r="P115" s="60"/>
    </row>
    <row r="116" spans="1:16" ht="15">
      <c r="A116" s="10"/>
      <c r="M116" s="142" t="s">
        <v>125</v>
      </c>
      <c r="N116" s="142"/>
      <c r="O116" s="142"/>
      <c r="P116" s="142"/>
    </row>
    <row r="117" spans="1:16" ht="12.75">
      <c r="A117" s="10"/>
      <c r="M117" s="10"/>
      <c r="N117" s="10"/>
      <c r="O117" s="10"/>
      <c r="P117" s="10"/>
    </row>
    <row r="118" spans="1:16" ht="14.25">
      <c r="A118" s="10"/>
      <c r="B118" s="141" t="s">
        <v>123</v>
      </c>
      <c r="C118" s="141"/>
      <c r="D118" s="141"/>
      <c r="E118" s="141"/>
      <c r="L118" s="141" t="s">
        <v>44</v>
      </c>
      <c r="M118" s="141"/>
      <c r="N118" s="141"/>
      <c r="O118" s="141"/>
      <c r="P118" s="141"/>
    </row>
    <row r="119" spans="1:16" ht="14.25">
      <c r="A119" s="10"/>
      <c r="B119" s="141" t="s">
        <v>137</v>
      </c>
      <c r="C119" s="141"/>
      <c r="D119" s="141"/>
      <c r="E119" s="141"/>
      <c r="L119" s="141" t="s">
        <v>124</v>
      </c>
      <c r="M119" s="141"/>
      <c r="N119" s="141"/>
      <c r="O119" s="141"/>
      <c r="P119" s="141"/>
    </row>
    <row r="120" spans="1:16" ht="14.25">
      <c r="A120" s="10"/>
      <c r="B120" s="116"/>
      <c r="C120" s="116"/>
      <c r="D120" s="116"/>
      <c r="E120" s="116"/>
      <c r="L120" s="141" t="s">
        <v>45</v>
      </c>
      <c r="M120" s="141"/>
      <c r="N120" s="141"/>
      <c r="O120" s="141"/>
      <c r="P120" s="141"/>
    </row>
    <row r="121" spans="2:16" ht="14.25">
      <c r="B121" s="116"/>
      <c r="C121" s="116"/>
      <c r="D121" s="116"/>
      <c r="E121" s="116"/>
      <c r="L121" s="116"/>
      <c r="M121" s="116"/>
      <c r="N121" s="116"/>
      <c r="O121" s="116"/>
      <c r="P121" s="116"/>
    </row>
    <row r="122" spans="2:16" ht="14.25">
      <c r="B122" s="116"/>
      <c r="C122" s="116"/>
      <c r="D122" s="116"/>
      <c r="E122" s="116"/>
      <c r="L122" s="116"/>
      <c r="M122" s="116"/>
      <c r="N122" s="116"/>
      <c r="O122" s="116"/>
      <c r="P122" s="116"/>
    </row>
    <row r="123" spans="2:16" ht="14.25">
      <c r="B123" s="116"/>
      <c r="C123" s="116"/>
      <c r="D123" s="116"/>
      <c r="E123" s="116"/>
      <c r="L123" s="116"/>
      <c r="M123" s="116"/>
      <c r="N123" s="116"/>
      <c r="O123" s="116"/>
      <c r="P123" s="116"/>
    </row>
    <row r="124" spans="2:16" ht="15">
      <c r="B124" s="145" t="s">
        <v>89</v>
      </c>
      <c r="C124" s="145"/>
      <c r="D124" s="145"/>
      <c r="E124" s="145"/>
      <c r="L124" s="145" t="s">
        <v>126</v>
      </c>
      <c r="M124" s="145"/>
      <c r="N124" s="145"/>
      <c r="O124" s="145"/>
      <c r="P124" s="145"/>
    </row>
    <row r="125" spans="2:16" ht="14.25">
      <c r="B125" s="141" t="s">
        <v>90</v>
      </c>
      <c r="C125" s="141"/>
      <c r="D125" s="141"/>
      <c r="E125" s="141"/>
      <c r="L125" s="141" t="s">
        <v>127</v>
      </c>
      <c r="M125" s="141"/>
      <c r="N125" s="141"/>
      <c r="O125" s="141"/>
      <c r="P125" s="141"/>
    </row>
    <row r="126" spans="2:16" ht="12.75">
      <c r="B126" s="146"/>
      <c r="C126" s="146"/>
      <c r="D126" s="146"/>
      <c r="E126" s="146"/>
      <c r="M126" s="147"/>
      <c r="N126" s="147"/>
      <c r="O126" s="147"/>
      <c r="P126" s="147"/>
    </row>
    <row r="127" spans="1:16" ht="12.75">
      <c r="A127" s="5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52"/>
      <c r="M127" s="11"/>
      <c r="N127" s="52"/>
      <c r="O127" s="11"/>
      <c r="P127" s="11"/>
    </row>
  </sheetData>
  <sheetProtection/>
  <mergeCells count="21">
    <mergeCell ref="A1:P1"/>
    <mergeCell ref="A2:P2"/>
    <mergeCell ref="A3:P3"/>
    <mergeCell ref="F4:J4"/>
    <mergeCell ref="L4:M4"/>
    <mergeCell ref="N4:O4"/>
    <mergeCell ref="L124:P124"/>
    <mergeCell ref="B126:E126"/>
    <mergeCell ref="M126:P126"/>
    <mergeCell ref="B119:E119"/>
    <mergeCell ref="B124:E124"/>
    <mergeCell ref="B125:E125"/>
    <mergeCell ref="L125:P125"/>
    <mergeCell ref="G8:H8"/>
    <mergeCell ref="L118:P118"/>
    <mergeCell ref="L119:P119"/>
    <mergeCell ref="L120:P120"/>
    <mergeCell ref="M116:P116"/>
    <mergeCell ref="B118:E118"/>
    <mergeCell ref="C98:D98"/>
    <mergeCell ref="C103:D103"/>
  </mergeCells>
  <printOptions horizontalCentered="1"/>
  <pageMargins left="0" right="0" top="0.551181102362205" bottom="0.236220472440945" header="0.511811023622047" footer="0.511811023622047"/>
  <pageSetup horizontalDpi="300" verticalDpi="300" orientation="landscape" scale="65" r:id="rId1"/>
  <rowBreaks count="1" manualBreakCount="1">
    <brk id="64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SheetLayoutView="100" zoomScalePageLayoutView="0" workbookViewId="0" topLeftCell="A1">
      <selection activeCell="E19" sqref="E19"/>
    </sheetView>
  </sheetViews>
  <sheetFormatPr defaultColWidth="9.140625" defaultRowHeight="12.75"/>
  <cols>
    <col min="1" max="1" width="4.421875" style="0" customWidth="1"/>
    <col min="2" max="2" width="30.00390625" style="0" customWidth="1"/>
    <col min="3" max="3" width="16.28125" style="0" customWidth="1"/>
    <col min="4" max="4" width="19.8515625" style="0" customWidth="1"/>
    <col min="5" max="5" width="37.8515625" style="0" customWidth="1"/>
    <col min="6" max="6" width="11.8515625" style="0" customWidth="1"/>
    <col min="7" max="7" width="7.140625" style="0" customWidth="1"/>
    <col min="8" max="8" width="4.8515625" style="0" customWidth="1"/>
    <col min="9" max="9" width="9.28125" style="0" bestFit="1" customWidth="1"/>
    <col min="11" max="11" width="13.00390625" style="0" customWidth="1"/>
    <col min="12" max="12" width="12.7109375" style="0" customWidth="1"/>
    <col min="14" max="14" width="10.140625" style="0" customWidth="1"/>
    <col min="16" max="16" width="13.140625" style="0" customWidth="1"/>
  </cols>
  <sheetData>
    <row r="1" spans="1:16" ht="18">
      <c r="A1" s="148" t="s">
        <v>51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18">
      <c r="A2" s="148" t="str">
        <f>+JRATUN!A2</f>
        <v>TANGGAL :  1   s/d  28  Pebruari 2017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1:16" ht="12.75">
      <c r="A3" s="149" t="s">
        <v>49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spans="1:16" ht="28.5" customHeight="1">
      <c r="A4" s="55" t="s">
        <v>37</v>
      </c>
      <c r="B4" s="56" t="s">
        <v>33</v>
      </c>
      <c r="C4" s="11"/>
      <c r="D4" s="11"/>
      <c r="E4" s="11"/>
      <c r="F4" s="11"/>
      <c r="G4" s="11"/>
      <c r="H4" s="11"/>
      <c r="I4" s="11"/>
      <c r="J4" s="11"/>
      <c r="K4" s="11"/>
      <c r="L4" s="52"/>
      <c r="M4" s="11"/>
      <c r="N4" s="52"/>
      <c r="O4" s="11"/>
      <c r="P4" s="11"/>
    </row>
    <row r="5" spans="1:16" ht="12.75" customHeight="1">
      <c r="A5" s="2"/>
      <c r="B5" s="2"/>
      <c r="C5" s="2" t="s">
        <v>2</v>
      </c>
      <c r="D5" s="2" t="s">
        <v>5</v>
      </c>
      <c r="E5" s="2"/>
      <c r="F5" s="139" t="s">
        <v>10</v>
      </c>
      <c r="G5" s="150"/>
      <c r="H5" s="150"/>
      <c r="I5" s="150"/>
      <c r="J5" s="140"/>
      <c r="K5" s="33" t="s">
        <v>20</v>
      </c>
      <c r="L5" s="139" t="s">
        <v>18</v>
      </c>
      <c r="M5" s="140"/>
      <c r="N5" s="139" t="s">
        <v>19</v>
      </c>
      <c r="O5" s="140"/>
      <c r="P5" s="2"/>
    </row>
    <row r="6" spans="1:16" ht="12.75" customHeight="1">
      <c r="A6" s="1" t="s">
        <v>0</v>
      </c>
      <c r="B6" s="1" t="s">
        <v>1</v>
      </c>
      <c r="C6" s="1" t="s">
        <v>3</v>
      </c>
      <c r="D6" s="1" t="s">
        <v>6</v>
      </c>
      <c r="E6" s="1" t="s">
        <v>9</v>
      </c>
      <c r="F6" s="1" t="s">
        <v>11</v>
      </c>
      <c r="G6" s="7" t="s">
        <v>12</v>
      </c>
      <c r="H6" s="5" t="s">
        <v>13</v>
      </c>
      <c r="I6" s="1" t="s">
        <v>14</v>
      </c>
      <c r="J6" s="1" t="s">
        <v>16</v>
      </c>
      <c r="K6" s="33" t="s">
        <v>48</v>
      </c>
      <c r="L6" s="1" t="s">
        <v>22</v>
      </c>
      <c r="M6" s="1" t="s">
        <v>24</v>
      </c>
      <c r="N6" s="1" t="s">
        <v>25</v>
      </c>
      <c r="O6" s="1" t="s">
        <v>24</v>
      </c>
      <c r="P6" s="1" t="s">
        <v>26</v>
      </c>
    </row>
    <row r="7" spans="1:16" ht="12.75" customHeight="1">
      <c r="A7" s="1"/>
      <c r="B7" s="1"/>
      <c r="C7" s="1" t="s">
        <v>4</v>
      </c>
      <c r="D7" s="1" t="s">
        <v>7</v>
      </c>
      <c r="E7" s="1"/>
      <c r="F7" s="1"/>
      <c r="G7" s="8"/>
      <c r="H7" s="5"/>
      <c r="I7" s="4" t="s">
        <v>15</v>
      </c>
      <c r="J7" s="4" t="s">
        <v>17</v>
      </c>
      <c r="K7" s="4" t="s">
        <v>21</v>
      </c>
      <c r="L7" s="1" t="s">
        <v>23</v>
      </c>
      <c r="M7" s="4" t="s">
        <v>21</v>
      </c>
      <c r="N7" s="1" t="s">
        <v>23</v>
      </c>
      <c r="O7" s="4" t="s">
        <v>21</v>
      </c>
      <c r="P7" s="1"/>
    </row>
    <row r="8" spans="1:16" ht="12.75" customHeight="1">
      <c r="A8" s="3"/>
      <c r="B8" s="3"/>
      <c r="C8" s="3"/>
      <c r="D8" s="3" t="s">
        <v>8</v>
      </c>
      <c r="E8" s="3"/>
      <c r="F8" s="3"/>
      <c r="G8" s="9"/>
      <c r="H8" s="6"/>
      <c r="I8" s="3"/>
      <c r="J8" s="3"/>
      <c r="K8" s="3"/>
      <c r="L8" s="3"/>
      <c r="M8" s="3"/>
      <c r="N8" s="3"/>
      <c r="O8" s="3"/>
      <c r="P8" s="3"/>
    </row>
    <row r="9" spans="1:16" ht="12.75" customHeight="1">
      <c r="A9" s="3">
        <v>1</v>
      </c>
      <c r="B9" s="3">
        <f aca="true" t="shared" si="0" ref="B9:G9">+A9+1</f>
        <v>2</v>
      </c>
      <c r="C9" s="3">
        <f t="shared" si="0"/>
        <v>3</v>
      </c>
      <c r="D9" s="3">
        <f t="shared" si="0"/>
        <v>4</v>
      </c>
      <c r="E9" s="3">
        <f t="shared" si="0"/>
        <v>5</v>
      </c>
      <c r="F9" s="3">
        <f t="shared" si="0"/>
        <v>6</v>
      </c>
      <c r="G9" s="139">
        <f t="shared" si="0"/>
        <v>7</v>
      </c>
      <c r="H9" s="140"/>
      <c r="I9" s="3">
        <f>+G9+1</f>
        <v>8</v>
      </c>
      <c r="J9" s="3">
        <f aca="true" t="shared" si="1" ref="J9:P9">+I9+1</f>
        <v>9</v>
      </c>
      <c r="K9" s="3">
        <f t="shared" si="1"/>
        <v>10</v>
      </c>
      <c r="L9" s="3">
        <f t="shared" si="1"/>
        <v>11</v>
      </c>
      <c r="M9" s="3">
        <f t="shared" si="1"/>
        <v>12</v>
      </c>
      <c r="N9" s="3">
        <f t="shared" si="1"/>
        <v>13</v>
      </c>
      <c r="O9" s="3">
        <f t="shared" si="1"/>
        <v>14</v>
      </c>
      <c r="P9" s="3">
        <f t="shared" si="1"/>
        <v>15</v>
      </c>
    </row>
    <row r="10" spans="1:16" ht="12.75" customHeight="1">
      <c r="A10" s="12"/>
      <c r="B10" s="12"/>
      <c r="C10" s="12"/>
      <c r="D10" s="12"/>
      <c r="E10" s="12"/>
      <c r="F10" s="12"/>
      <c r="G10" s="13"/>
      <c r="H10" s="14"/>
      <c r="I10" s="12"/>
      <c r="J10" s="12"/>
      <c r="K10" s="12"/>
      <c r="L10" s="12"/>
      <c r="M10" s="12"/>
      <c r="N10" s="12"/>
      <c r="O10" s="12"/>
      <c r="P10" s="12"/>
    </row>
    <row r="11" spans="1:16" ht="20.25">
      <c r="A11" s="15" t="s">
        <v>37</v>
      </c>
      <c r="B11" s="16" t="s">
        <v>33</v>
      </c>
      <c r="C11" s="21"/>
      <c r="D11" s="18"/>
      <c r="E11" s="17"/>
      <c r="F11" s="17"/>
      <c r="G11" s="19"/>
      <c r="H11" s="20"/>
      <c r="I11" s="17"/>
      <c r="J11" s="17"/>
      <c r="K11" s="17"/>
      <c r="L11" s="21"/>
      <c r="M11" s="17"/>
      <c r="N11" s="21"/>
      <c r="O11" s="17"/>
      <c r="P11" s="17"/>
    </row>
    <row r="12" spans="1:16" ht="12.75">
      <c r="A12" s="21"/>
      <c r="B12" s="17"/>
      <c r="C12" s="21"/>
      <c r="D12" s="31"/>
      <c r="E12" s="17"/>
      <c r="F12" s="17"/>
      <c r="G12" s="19"/>
      <c r="H12" s="20"/>
      <c r="I12" s="17"/>
      <c r="J12" s="17"/>
      <c r="K12" s="17"/>
      <c r="L12" s="21"/>
      <c r="M12" s="17"/>
      <c r="N12" s="21"/>
      <c r="O12" s="17"/>
      <c r="P12" s="17"/>
    </row>
    <row r="13" spans="1:16" ht="12.75">
      <c r="A13" s="22">
        <v>1</v>
      </c>
      <c r="B13" s="68" t="s">
        <v>168</v>
      </c>
      <c r="C13" s="111" t="s">
        <v>166</v>
      </c>
      <c r="D13" s="68" t="s">
        <v>167</v>
      </c>
      <c r="E13" s="68" t="s">
        <v>171</v>
      </c>
      <c r="F13" s="40" t="s">
        <v>38</v>
      </c>
      <c r="G13" s="64">
        <v>69</v>
      </c>
      <c r="H13" s="65" t="s">
        <v>13</v>
      </c>
      <c r="I13" s="40"/>
      <c r="J13" s="40"/>
      <c r="K13" s="40"/>
      <c r="L13" s="40"/>
      <c r="M13" s="40"/>
      <c r="N13" s="21"/>
      <c r="O13" s="17"/>
      <c r="P13" s="17"/>
    </row>
    <row r="14" spans="1:16" ht="12.75">
      <c r="A14" s="22"/>
      <c r="B14" s="68"/>
      <c r="C14" s="111"/>
      <c r="D14" s="68" t="s">
        <v>169</v>
      </c>
      <c r="E14" s="68" t="s">
        <v>172</v>
      </c>
      <c r="F14" s="40"/>
      <c r="G14" s="64"/>
      <c r="H14" s="65"/>
      <c r="I14" s="40"/>
      <c r="J14" s="40"/>
      <c r="K14" s="40"/>
      <c r="L14" s="40"/>
      <c r="M14" s="40"/>
      <c r="N14" s="21"/>
      <c r="O14" s="17"/>
      <c r="P14" s="17"/>
    </row>
    <row r="15" spans="1:16" ht="12.75">
      <c r="A15" s="22"/>
      <c r="B15" s="68"/>
      <c r="C15" s="69"/>
      <c r="D15" s="68" t="s">
        <v>170</v>
      </c>
      <c r="E15" s="68" t="s">
        <v>173</v>
      </c>
      <c r="F15" s="40"/>
      <c r="G15" s="64"/>
      <c r="H15" s="65"/>
      <c r="I15" s="40"/>
      <c r="J15" s="40"/>
      <c r="K15" s="40"/>
      <c r="L15" s="40"/>
      <c r="M15" s="40"/>
      <c r="N15" s="21"/>
      <c r="O15" s="17"/>
      <c r="P15" s="17"/>
    </row>
    <row r="16" spans="1:16" ht="12.75">
      <c r="A16" s="22"/>
      <c r="B16" s="68"/>
      <c r="C16" s="69"/>
      <c r="D16" s="68"/>
      <c r="E16" s="68"/>
      <c r="F16" s="40"/>
      <c r="G16" s="64"/>
      <c r="H16" s="65"/>
      <c r="I16" s="40"/>
      <c r="J16" s="40"/>
      <c r="K16" s="40"/>
      <c r="L16" s="40"/>
      <c r="M16" s="40"/>
      <c r="N16" s="21"/>
      <c r="O16" s="17"/>
      <c r="P16" s="17"/>
    </row>
    <row r="17" spans="1:16" ht="12.75">
      <c r="A17" s="42"/>
      <c r="B17" s="68"/>
      <c r="C17" s="111"/>
      <c r="D17" s="68"/>
      <c r="E17" s="68"/>
      <c r="F17" s="40"/>
      <c r="G17" s="64"/>
      <c r="H17" s="65"/>
      <c r="I17" s="40"/>
      <c r="J17" s="40"/>
      <c r="K17" s="40"/>
      <c r="L17" s="42"/>
      <c r="M17" s="40"/>
      <c r="N17" s="21"/>
      <c r="O17" s="17"/>
      <c r="P17" s="17"/>
    </row>
    <row r="18" spans="1:16" ht="12.75">
      <c r="A18" s="42"/>
      <c r="B18" s="68"/>
      <c r="C18" s="111"/>
      <c r="D18" s="68"/>
      <c r="E18" s="68"/>
      <c r="F18" s="40"/>
      <c r="G18" s="64"/>
      <c r="H18" s="65"/>
      <c r="I18" s="40"/>
      <c r="J18" s="40"/>
      <c r="K18" s="40"/>
      <c r="L18" s="42"/>
      <c r="M18" s="40"/>
      <c r="N18" s="21"/>
      <c r="O18" s="17"/>
      <c r="P18" s="17"/>
    </row>
    <row r="19" spans="1:16" ht="12.75">
      <c r="A19" s="42"/>
      <c r="B19" s="68"/>
      <c r="C19" s="111"/>
      <c r="D19" s="68"/>
      <c r="E19" s="68"/>
      <c r="F19" s="40"/>
      <c r="G19" s="64"/>
      <c r="H19" s="65"/>
      <c r="I19" s="40"/>
      <c r="J19" s="40"/>
      <c r="K19" s="40"/>
      <c r="L19" s="42"/>
      <c r="M19" s="40"/>
      <c r="N19" s="21"/>
      <c r="O19" s="17"/>
      <c r="P19" s="17"/>
    </row>
    <row r="20" spans="1:16" ht="12.75">
      <c r="A20" s="42"/>
      <c r="B20" s="68"/>
      <c r="C20" s="111"/>
      <c r="D20" s="68"/>
      <c r="E20" s="68"/>
      <c r="F20" s="40"/>
      <c r="G20" s="64"/>
      <c r="H20" s="65"/>
      <c r="I20" s="40"/>
      <c r="J20" s="40"/>
      <c r="K20" s="40"/>
      <c r="L20" s="112"/>
      <c r="M20" s="17"/>
      <c r="N20" s="21"/>
      <c r="O20" s="17"/>
      <c r="P20" s="17"/>
    </row>
    <row r="21" spans="1:16" ht="12.75">
      <c r="A21" s="42"/>
      <c r="B21" s="68"/>
      <c r="C21" s="111"/>
      <c r="D21" s="68"/>
      <c r="E21" s="68"/>
      <c r="F21" s="40"/>
      <c r="G21" s="64"/>
      <c r="H21" s="65"/>
      <c r="I21" s="40"/>
      <c r="J21" s="40"/>
      <c r="K21" s="40"/>
      <c r="L21" s="42"/>
      <c r="M21" s="40"/>
      <c r="N21" s="42"/>
      <c r="O21" s="40"/>
      <c r="P21" s="40"/>
    </row>
    <row r="22" spans="1:16" ht="12.75">
      <c r="A22" s="42"/>
      <c r="B22" s="68"/>
      <c r="C22" s="111"/>
      <c r="D22" s="68"/>
      <c r="E22" s="68"/>
      <c r="F22" s="40"/>
      <c r="G22" s="64"/>
      <c r="H22" s="65"/>
      <c r="I22" s="40"/>
      <c r="J22" s="40"/>
      <c r="K22" s="40"/>
      <c r="L22" s="42"/>
      <c r="M22" s="40"/>
      <c r="N22" s="42"/>
      <c r="O22" s="40"/>
      <c r="P22" s="40"/>
    </row>
    <row r="23" spans="1:16" ht="12.75">
      <c r="A23" s="37"/>
      <c r="B23" s="36"/>
      <c r="C23" s="37"/>
      <c r="D23" s="36"/>
      <c r="E23" s="36"/>
      <c r="F23" s="36"/>
      <c r="G23" s="38"/>
      <c r="H23" s="39"/>
      <c r="I23" s="36"/>
      <c r="J23" s="36"/>
      <c r="K23" s="36"/>
      <c r="L23" s="37"/>
      <c r="M23" s="36"/>
      <c r="N23" s="37"/>
      <c r="O23" s="36"/>
      <c r="P23" s="36"/>
    </row>
    <row r="24" spans="1:16" ht="12.75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1"/>
      <c r="M24" s="60"/>
      <c r="N24" s="61"/>
      <c r="O24" s="60"/>
      <c r="P24" s="60"/>
    </row>
    <row r="25" spans="1:16" ht="12.75">
      <c r="A25" s="5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52"/>
      <c r="M25" s="11"/>
      <c r="N25" s="52"/>
      <c r="O25" s="11"/>
      <c r="P25" s="11"/>
    </row>
    <row r="26" spans="1:16" ht="12.75">
      <c r="A26" s="74"/>
      <c r="M26" s="147" t="str">
        <f>+'B.SOLO'!M25</f>
        <v>Semarang,  1 Nopember 2012</v>
      </c>
      <c r="N26" s="147"/>
      <c r="O26" s="147"/>
      <c r="P26" s="147"/>
    </row>
    <row r="27" spans="1:16" ht="12.75">
      <c r="A27" s="74"/>
      <c r="M27" s="10"/>
      <c r="N27" s="10"/>
      <c r="O27" s="10"/>
      <c r="P27" s="10"/>
    </row>
    <row r="28" spans="1:16" ht="12.75">
      <c r="A28" s="74"/>
      <c r="B28" s="147" t="s">
        <v>42</v>
      </c>
      <c r="C28" s="147"/>
      <c r="D28" s="147"/>
      <c r="E28" s="147"/>
      <c r="M28" s="147" t="s">
        <v>44</v>
      </c>
      <c r="N28" s="147"/>
      <c r="O28" s="147"/>
      <c r="P28" s="147"/>
    </row>
    <row r="29" spans="1:16" ht="12.75">
      <c r="A29" s="74"/>
      <c r="B29" s="147" t="s">
        <v>43</v>
      </c>
      <c r="C29" s="147"/>
      <c r="D29" s="147"/>
      <c r="E29" s="147"/>
      <c r="M29" s="147" t="s">
        <v>43</v>
      </c>
      <c r="N29" s="147"/>
      <c r="O29" s="147"/>
      <c r="P29" s="147"/>
    </row>
    <row r="30" spans="1:16" ht="12.75">
      <c r="A30" s="74"/>
      <c r="M30" s="147" t="s">
        <v>45</v>
      </c>
      <c r="N30" s="147"/>
      <c r="O30" s="147"/>
      <c r="P30" s="147"/>
    </row>
    <row r="31" ht="12.75">
      <c r="A31" s="74"/>
    </row>
    <row r="32" ht="12.75">
      <c r="A32" s="74"/>
    </row>
    <row r="33" ht="12.75">
      <c r="A33" s="74"/>
    </row>
    <row r="34" spans="1:16" ht="12.75">
      <c r="A34" s="74"/>
      <c r="B34" s="151" t="s">
        <v>40</v>
      </c>
      <c r="C34" s="151"/>
      <c r="D34" s="151"/>
      <c r="E34" s="151"/>
      <c r="M34" s="151" t="str">
        <f>+'B.SOLO'!M33</f>
        <v>GUNAWAN SLAMET WIDODO, ST.MT</v>
      </c>
      <c r="N34" s="151"/>
      <c r="O34" s="151"/>
      <c r="P34" s="151"/>
    </row>
    <row r="35" spans="1:16" ht="12.75">
      <c r="A35" s="74"/>
      <c r="B35" s="147" t="s">
        <v>41</v>
      </c>
      <c r="C35" s="147"/>
      <c r="D35" s="147"/>
      <c r="E35" s="147"/>
      <c r="M35" s="146" t="str">
        <f>+'B.SOLO'!M34</f>
        <v>Nip. 19580831 198503 1 013</v>
      </c>
      <c r="N35" s="147"/>
      <c r="O35" s="147"/>
      <c r="P35" s="147"/>
    </row>
    <row r="36" spans="2:16" ht="12.75">
      <c r="B36" s="146" t="s">
        <v>50</v>
      </c>
      <c r="C36" s="147"/>
      <c r="D36" s="147"/>
      <c r="E36" s="147"/>
      <c r="M36" s="147"/>
      <c r="N36" s="147"/>
      <c r="O36" s="147"/>
      <c r="P36" s="147"/>
    </row>
    <row r="37" spans="1:16" ht="12.75">
      <c r="A37" s="5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52"/>
      <c r="M37" s="11"/>
      <c r="N37" s="52"/>
      <c r="O37" s="11"/>
      <c r="P37" s="11"/>
    </row>
    <row r="40" ht="12.75">
      <c r="F40" t="s">
        <v>38</v>
      </c>
    </row>
    <row r="41" spans="6:7" ht="12.75">
      <c r="F41" t="s">
        <v>47</v>
      </c>
      <c r="G41">
        <v>0</v>
      </c>
    </row>
    <row r="42" spans="6:7" ht="12.75">
      <c r="F42" t="s">
        <v>46</v>
      </c>
      <c r="G42">
        <v>300</v>
      </c>
    </row>
  </sheetData>
  <sheetProtection/>
  <mergeCells count="19">
    <mergeCell ref="A1:P1"/>
    <mergeCell ref="A2:P2"/>
    <mergeCell ref="A3:P3"/>
    <mergeCell ref="F5:J5"/>
    <mergeCell ref="L5:M5"/>
    <mergeCell ref="M30:P30"/>
    <mergeCell ref="N5:O5"/>
    <mergeCell ref="M26:P26"/>
    <mergeCell ref="M28:P28"/>
    <mergeCell ref="G9:H9"/>
    <mergeCell ref="M29:P29"/>
    <mergeCell ref="B36:E36"/>
    <mergeCell ref="M36:P36"/>
    <mergeCell ref="B35:E35"/>
    <mergeCell ref="B28:E28"/>
    <mergeCell ref="B34:E34"/>
    <mergeCell ref="M34:P34"/>
    <mergeCell ref="B29:E29"/>
    <mergeCell ref="M35:P35"/>
  </mergeCells>
  <printOptions/>
  <pageMargins left="0.5905511811023623" right="0" top="0.5511811023622047" bottom="0" header="0.5118110236220472" footer="0.5118110236220472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5"/>
  <sheetViews>
    <sheetView view="pageBreakPreview" zoomScaleSheetLayoutView="100" zoomScalePageLayoutView="0" workbookViewId="0" topLeftCell="A1">
      <selection activeCell="D15" sqref="D15"/>
    </sheetView>
  </sheetViews>
  <sheetFormatPr defaultColWidth="9.140625" defaultRowHeight="12.75"/>
  <cols>
    <col min="1" max="1" width="4.421875" style="0" customWidth="1"/>
    <col min="2" max="2" width="30.00390625" style="0" customWidth="1"/>
    <col min="3" max="3" width="16.28125" style="0" customWidth="1"/>
    <col min="4" max="4" width="15.7109375" style="0" customWidth="1"/>
    <col min="5" max="5" width="39.8515625" style="0" customWidth="1"/>
    <col min="6" max="6" width="11.8515625" style="0" customWidth="1"/>
    <col min="7" max="7" width="7.140625" style="0" customWidth="1"/>
    <col min="8" max="8" width="4.8515625" style="0" customWidth="1"/>
    <col min="9" max="9" width="9.28125" style="0" bestFit="1" customWidth="1"/>
    <col min="11" max="11" width="13.00390625" style="0" customWidth="1"/>
    <col min="12" max="12" width="15.00390625" style="0" customWidth="1"/>
    <col min="14" max="14" width="9.140625" style="0" customWidth="1"/>
    <col min="16" max="16" width="13.140625" style="0" customWidth="1"/>
  </cols>
  <sheetData>
    <row r="1" spans="1:16" ht="18">
      <c r="A1" s="148" t="s">
        <v>51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18">
      <c r="A2" s="148" t="str">
        <f>+JRATUN!A2</f>
        <v>TANGGAL :  1   s/d  28  Pebruari 2017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1:16" ht="12.75">
      <c r="A3" s="149" t="s">
        <v>49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spans="1:16" ht="23.25">
      <c r="A4" s="55" t="s">
        <v>36</v>
      </c>
      <c r="B4" s="56" t="s">
        <v>32</v>
      </c>
      <c r="C4" s="11"/>
      <c r="D4" s="11"/>
      <c r="E4" s="11"/>
      <c r="F4" s="11"/>
      <c r="G4" s="11"/>
      <c r="H4" s="11"/>
      <c r="I4" s="11"/>
      <c r="J4" s="11"/>
      <c r="K4" s="11"/>
      <c r="L4" s="52"/>
      <c r="M4" s="11"/>
      <c r="N4" s="52"/>
      <c r="O4" s="11"/>
      <c r="P4" s="11"/>
    </row>
    <row r="5" spans="1:16" ht="12.75">
      <c r="A5" s="2"/>
      <c r="B5" s="2"/>
      <c r="C5" s="2" t="s">
        <v>2</v>
      </c>
      <c r="D5" s="2" t="s">
        <v>5</v>
      </c>
      <c r="E5" s="2"/>
      <c r="F5" s="139" t="s">
        <v>10</v>
      </c>
      <c r="G5" s="150"/>
      <c r="H5" s="150"/>
      <c r="I5" s="150"/>
      <c r="J5" s="140"/>
      <c r="K5" s="33" t="s">
        <v>20</v>
      </c>
      <c r="L5" s="139" t="s">
        <v>18</v>
      </c>
      <c r="M5" s="140"/>
      <c r="N5" s="139" t="s">
        <v>19</v>
      </c>
      <c r="O5" s="140"/>
      <c r="P5" s="2"/>
    </row>
    <row r="6" spans="1:16" ht="12.75">
      <c r="A6" s="1" t="s">
        <v>0</v>
      </c>
      <c r="B6" s="1" t="s">
        <v>1</v>
      </c>
      <c r="C6" s="1" t="s">
        <v>3</v>
      </c>
      <c r="D6" s="1" t="s">
        <v>6</v>
      </c>
      <c r="E6" s="1" t="s">
        <v>9</v>
      </c>
      <c r="F6" s="1" t="s">
        <v>11</v>
      </c>
      <c r="G6" s="7" t="s">
        <v>12</v>
      </c>
      <c r="H6" s="5" t="s">
        <v>13</v>
      </c>
      <c r="I6" s="1" t="s">
        <v>14</v>
      </c>
      <c r="J6" s="1" t="s">
        <v>16</v>
      </c>
      <c r="K6" s="33" t="s">
        <v>48</v>
      </c>
      <c r="L6" s="1" t="s">
        <v>22</v>
      </c>
      <c r="M6" s="1" t="s">
        <v>24</v>
      </c>
      <c r="N6" s="1" t="s">
        <v>25</v>
      </c>
      <c r="O6" s="1" t="s">
        <v>24</v>
      </c>
      <c r="P6" s="1" t="s">
        <v>26</v>
      </c>
    </row>
    <row r="7" spans="1:16" ht="12.75">
      <c r="A7" s="1"/>
      <c r="B7" s="1"/>
      <c r="C7" s="1" t="s">
        <v>4</v>
      </c>
      <c r="D7" s="1" t="s">
        <v>7</v>
      </c>
      <c r="E7" s="1"/>
      <c r="F7" s="1"/>
      <c r="G7" s="8"/>
      <c r="H7" s="5"/>
      <c r="I7" s="4" t="s">
        <v>15</v>
      </c>
      <c r="J7" s="4" t="s">
        <v>17</v>
      </c>
      <c r="K7" s="4" t="s">
        <v>21</v>
      </c>
      <c r="L7" s="1" t="s">
        <v>23</v>
      </c>
      <c r="M7" s="4" t="s">
        <v>21</v>
      </c>
      <c r="N7" s="1" t="s">
        <v>23</v>
      </c>
      <c r="O7" s="4" t="s">
        <v>21</v>
      </c>
      <c r="P7" s="1"/>
    </row>
    <row r="8" spans="1:16" ht="12.75">
      <c r="A8" s="3"/>
      <c r="B8" s="3"/>
      <c r="C8" s="3"/>
      <c r="D8" s="3" t="s">
        <v>8</v>
      </c>
      <c r="E8" s="3"/>
      <c r="F8" s="3"/>
      <c r="G8" s="9"/>
      <c r="H8" s="6"/>
      <c r="I8" s="3"/>
      <c r="J8" s="3"/>
      <c r="K8" s="3"/>
      <c r="L8" s="3"/>
      <c r="M8" s="3"/>
      <c r="N8" s="3"/>
      <c r="O8" s="3"/>
      <c r="P8" s="3"/>
    </row>
    <row r="9" spans="1:16" ht="12.75">
      <c r="A9" s="3">
        <v>1</v>
      </c>
      <c r="B9" s="3">
        <f aca="true" t="shared" si="0" ref="B9:G9">+A9+1</f>
        <v>2</v>
      </c>
      <c r="C9" s="3">
        <f t="shared" si="0"/>
        <v>3</v>
      </c>
      <c r="D9" s="3">
        <f t="shared" si="0"/>
        <v>4</v>
      </c>
      <c r="E9" s="3">
        <f t="shared" si="0"/>
        <v>5</v>
      </c>
      <c r="F9" s="3">
        <f t="shared" si="0"/>
        <v>6</v>
      </c>
      <c r="G9" s="139">
        <f t="shared" si="0"/>
        <v>7</v>
      </c>
      <c r="H9" s="140"/>
      <c r="I9" s="3">
        <f>+G9+1</f>
        <v>8</v>
      </c>
      <c r="J9" s="3">
        <f aca="true" t="shared" si="1" ref="J9:P9">+I9+1</f>
        <v>9</v>
      </c>
      <c r="K9" s="3">
        <f t="shared" si="1"/>
        <v>10</v>
      </c>
      <c r="L9" s="3">
        <f t="shared" si="1"/>
        <v>11</v>
      </c>
      <c r="M9" s="3">
        <f t="shared" si="1"/>
        <v>12</v>
      </c>
      <c r="N9" s="3">
        <f t="shared" si="1"/>
        <v>13</v>
      </c>
      <c r="O9" s="3">
        <f t="shared" si="1"/>
        <v>14</v>
      </c>
      <c r="P9" s="3">
        <f t="shared" si="1"/>
        <v>15</v>
      </c>
    </row>
    <row r="10" spans="1:16" ht="12.75">
      <c r="A10" s="12"/>
      <c r="B10" s="12"/>
      <c r="C10" s="12"/>
      <c r="D10" s="12"/>
      <c r="E10" s="12"/>
      <c r="F10" s="12"/>
      <c r="G10" s="13"/>
      <c r="H10" s="14"/>
      <c r="I10" s="12"/>
      <c r="J10" s="12"/>
      <c r="K10" s="12"/>
      <c r="L10" s="12"/>
      <c r="M10" s="12"/>
      <c r="N10" s="12"/>
      <c r="O10" s="12"/>
      <c r="P10" s="12"/>
    </row>
    <row r="11" spans="1:16" ht="23.25">
      <c r="A11" s="48" t="s">
        <v>36</v>
      </c>
      <c r="B11" s="49" t="s">
        <v>32</v>
      </c>
      <c r="C11" s="143" t="s">
        <v>117</v>
      </c>
      <c r="D11" s="144"/>
      <c r="E11" s="17"/>
      <c r="F11" s="17"/>
      <c r="G11" s="19"/>
      <c r="H11" s="20"/>
      <c r="I11" s="17"/>
      <c r="J11" s="17"/>
      <c r="K11" s="32"/>
      <c r="L11" s="21"/>
      <c r="M11" s="17"/>
      <c r="N11" s="21"/>
      <c r="O11" s="17"/>
      <c r="P11" s="17"/>
    </row>
    <row r="12" spans="1:16" ht="12.75" customHeight="1">
      <c r="A12" s="15"/>
      <c r="B12" s="16"/>
      <c r="C12" s="21"/>
      <c r="D12" s="15"/>
      <c r="E12" s="17"/>
      <c r="F12" s="17"/>
      <c r="G12" s="19"/>
      <c r="H12" s="20"/>
      <c r="I12" s="17"/>
      <c r="J12" s="17"/>
      <c r="K12" s="32"/>
      <c r="L12" s="21"/>
      <c r="M12" s="17"/>
      <c r="N12" s="21"/>
      <c r="O12" s="17"/>
      <c r="P12" s="17"/>
    </row>
    <row r="13" spans="1:16" ht="12.75" customHeight="1">
      <c r="A13" s="21"/>
      <c r="B13" s="26"/>
      <c r="C13" s="35"/>
      <c r="D13" s="26"/>
      <c r="E13" s="26"/>
      <c r="F13" s="26"/>
      <c r="G13" s="19"/>
      <c r="H13" s="34"/>
      <c r="I13" s="17"/>
      <c r="J13" s="17"/>
      <c r="K13" s="17"/>
      <c r="L13" s="26"/>
      <c r="M13" s="17"/>
      <c r="N13" s="43"/>
      <c r="O13" s="17"/>
      <c r="P13" s="17"/>
    </row>
    <row r="14" spans="1:16" ht="12.75" customHeight="1">
      <c r="A14" s="21"/>
      <c r="B14" s="17"/>
      <c r="C14" s="22"/>
      <c r="D14" s="26"/>
      <c r="E14" s="26"/>
      <c r="F14" s="17"/>
      <c r="G14" s="19"/>
      <c r="H14" s="20"/>
      <c r="I14" s="17"/>
      <c r="J14" s="17"/>
      <c r="K14" s="17"/>
      <c r="L14" s="17"/>
      <c r="M14" s="17"/>
      <c r="N14" s="21"/>
      <c r="O14" s="17"/>
      <c r="P14" s="17"/>
    </row>
    <row r="15" spans="1:16" ht="12.75" customHeight="1">
      <c r="A15" s="21"/>
      <c r="B15" s="17"/>
      <c r="C15" s="21"/>
      <c r="D15" s="26"/>
      <c r="E15" s="26"/>
      <c r="F15" s="17"/>
      <c r="G15" s="19"/>
      <c r="H15" s="20"/>
      <c r="I15" s="17"/>
      <c r="J15" s="17"/>
      <c r="K15" s="17"/>
      <c r="L15" s="17"/>
      <c r="M15" s="17"/>
      <c r="N15" s="21"/>
      <c r="O15" s="17"/>
      <c r="P15" s="17"/>
    </row>
    <row r="16" spans="1:16" ht="12.75" customHeight="1">
      <c r="A16" s="30"/>
      <c r="B16" s="26"/>
      <c r="C16" s="22"/>
      <c r="D16" s="31"/>
      <c r="E16" s="31"/>
      <c r="F16" s="27"/>
      <c r="G16" s="28"/>
      <c r="H16" s="29"/>
      <c r="I16" s="17"/>
      <c r="J16" s="17"/>
      <c r="K16" s="17"/>
      <c r="L16" s="22"/>
      <c r="M16" s="17"/>
      <c r="N16" s="21"/>
      <c r="O16" s="17"/>
      <c r="P16" s="17"/>
    </row>
    <row r="17" spans="1:16" ht="12.75" customHeight="1">
      <c r="A17" s="30"/>
      <c r="B17" s="17"/>
      <c r="C17" s="21"/>
      <c r="D17" s="17"/>
      <c r="E17" s="26"/>
      <c r="F17" s="17"/>
      <c r="G17" s="19"/>
      <c r="H17" s="20"/>
      <c r="I17" s="17"/>
      <c r="J17" s="17"/>
      <c r="K17" s="17"/>
      <c r="L17" s="21"/>
      <c r="M17" s="17"/>
      <c r="N17" s="21"/>
      <c r="O17" s="17"/>
      <c r="P17" s="17"/>
    </row>
    <row r="18" spans="1:16" ht="12.75" customHeight="1">
      <c r="A18" s="30"/>
      <c r="B18" s="40"/>
      <c r="C18" s="42"/>
      <c r="D18" s="63"/>
      <c r="E18" s="40"/>
      <c r="F18" s="40"/>
      <c r="G18" s="64"/>
      <c r="H18" s="65"/>
      <c r="I18" s="40"/>
      <c r="J18" s="40"/>
      <c r="K18" s="17"/>
      <c r="L18" s="21"/>
      <c r="M18" s="17"/>
      <c r="N18" s="21"/>
      <c r="O18" s="17"/>
      <c r="P18" s="17"/>
    </row>
    <row r="19" spans="1:16" ht="12.75" customHeight="1">
      <c r="A19" s="30"/>
      <c r="B19" s="17"/>
      <c r="C19" s="23"/>
      <c r="D19" s="17"/>
      <c r="E19" s="17"/>
      <c r="F19" s="17"/>
      <c r="G19" s="19"/>
      <c r="H19" s="20"/>
      <c r="I19" s="17"/>
      <c r="J19" s="17"/>
      <c r="K19" s="17"/>
      <c r="L19" s="17"/>
      <c r="M19" s="17"/>
      <c r="N19" s="21"/>
      <c r="O19" s="17"/>
      <c r="P19" s="17"/>
    </row>
    <row r="20" spans="1:16" ht="12.75" customHeight="1">
      <c r="A20" s="30"/>
      <c r="B20" s="17"/>
      <c r="C20" s="23"/>
      <c r="D20" s="17"/>
      <c r="E20" s="17"/>
      <c r="F20" s="17"/>
      <c r="G20" s="19"/>
      <c r="H20" s="20"/>
      <c r="I20" s="17"/>
      <c r="J20" s="17"/>
      <c r="K20" s="17"/>
      <c r="L20" s="17"/>
      <c r="M20" s="17"/>
      <c r="N20" s="21"/>
      <c r="O20" s="17"/>
      <c r="P20" s="17"/>
    </row>
    <row r="21" spans="1:16" ht="12.75" customHeight="1">
      <c r="A21" s="30"/>
      <c r="B21" s="17"/>
      <c r="C21" s="21"/>
      <c r="D21" s="17"/>
      <c r="E21" s="17"/>
      <c r="F21" s="17"/>
      <c r="G21" s="19"/>
      <c r="H21" s="20"/>
      <c r="I21" s="17"/>
      <c r="J21" s="17"/>
      <c r="K21" s="17"/>
      <c r="L21" s="17"/>
      <c r="M21" s="17"/>
      <c r="N21" s="21"/>
      <c r="O21" s="17"/>
      <c r="P21" s="17"/>
    </row>
    <row r="22" spans="1:16" ht="12.75" customHeight="1">
      <c r="A22" s="30"/>
      <c r="B22" s="40"/>
      <c r="C22" s="42"/>
      <c r="D22" s="63"/>
      <c r="E22" s="40"/>
      <c r="F22" s="40"/>
      <c r="G22" s="64"/>
      <c r="H22" s="65"/>
      <c r="I22" s="40"/>
      <c r="J22" s="40"/>
      <c r="K22" s="17"/>
      <c r="L22" s="21"/>
      <c r="M22" s="17"/>
      <c r="N22" s="21"/>
      <c r="O22" s="17"/>
      <c r="P22" s="17"/>
    </row>
    <row r="23" spans="1:16" ht="12.75" customHeight="1">
      <c r="A23" s="30"/>
      <c r="B23" s="16"/>
      <c r="C23" s="21"/>
      <c r="D23" s="31"/>
      <c r="E23" s="17"/>
      <c r="F23" s="17"/>
      <c r="G23" s="19"/>
      <c r="H23" s="20"/>
      <c r="I23" s="17"/>
      <c r="J23" s="17"/>
      <c r="K23" s="17"/>
      <c r="L23" s="21"/>
      <c r="M23" s="17"/>
      <c r="N23" s="21"/>
      <c r="O23" s="17"/>
      <c r="P23" s="17"/>
    </row>
    <row r="24" spans="1:16" ht="12.75" customHeight="1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1"/>
      <c r="M24" s="60"/>
      <c r="N24" s="61"/>
      <c r="O24" s="60"/>
      <c r="P24" s="60"/>
    </row>
    <row r="25" spans="1:16" ht="12.75" customHeight="1">
      <c r="A25" s="10"/>
      <c r="M25" s="147" t="str">
        <f>+PROBOLO!M20</f>
        <v>Semarang,  1 Nopember 2012</v>
      </c>
      <c r="N25" s="147"/>
      <c r="O25" s="147"/>
      <c r="P25" s="147"/>
    </row>
    <row r="26" spans="1:16" ht="12.75" customHeight="1">
      <c r="A26" s="10"/>
      <c r="M26" s="10"/>
      <c r="N26" s="10"/>
      <c r="O26" s="10"/>
      <c r="P26" s="10"/>
    </row>
    <row r="27" spans="1:16" ht="12.75" customHeight="1">
      <c r="A27" s="10"/>
      <c r="B27" s="147" t="s">
        <v>42</v>
      </c>
      <c r="C27" s="147"/>
      <c r="D27" s="147"/>
      <c r="E27" s="147"/>
      <c r="M27" s="147" t="s">
        <v>44</v>
      </c>
      <c r="N27" s="147"/>
      <c r="O27" s="147"/>
      <c r="P27" s="147"/>
    </row>
    <row r="28" spans="1:16" ht="12.75" customHeight="1">
      <c r="A28" s="10"/>
      <c r="B28" s="147" t="s">
        <v>43</v>
      </c>
      <c r="C28" s="147"/>
      <c r="D28" s="147"/>
      <c r="E28" s="147"/>
      <c r="M28" s="147" t="s">
        <v>43</v>
      </c>
      <c r="N28" s="147"/>
      <c r="O28" s="147"/>
      <c r="P28" s="147"/>
    </row>
    <row r="29" spans="1:16" ht="12.75" customHeight="1">
      <c r="A29" s="10"/>
      <c r="M29" s="147" t="s">
        <v>45</v>
      </c>
      <c r="N29" s="147"/>
      <c r="O29" s="147"/>
      <c r="P29" s="147"/>
    </row>
    <row r="30" ht="12.75" customHeight="1"/>
    <row r="31" ht="12.75" customHeight="1"/>
    <row r="32" ht="12.75" customHeight="1"/>
    <row r="33" spans="2:16" ht="12.75" customHeight="1">
      <c r="B33" s="151" t="s">
        <v>40</v>
      </c>
      <c r="C33" s="151"/>
      <c r="D33" s="151"/>
      <c r="E33" s="151"/>
      <c r="M33" s="151" t="str">
        <f>+PROBOLO!M28</f>
        <v>GUNAWAN SLAMET WIDODO, ST.MT</v>
      </c>
      <c r="N33" s="151"/>
      <c r="O33" s="151"/>
      <c r="P33" s="151"/>
    </row>
    <row r="34" spans="2:16" ht="12.75" customHeight="1">
      <c r="B34" s="147" t="s">
        <v>41</v>
      </c>
      <c r="C34" s="147"/>
      <c r="D34" s="147"/>
      <c r="E34" s="147"/>
      <c r="M34" s="146" t="str">
        <f>+PROBOLO!M29</f>
        <v>Nip. 19580831 198503 1 013</v>
      </c>
      <c r="N34" s="147"/>
      <c r="O34" s="147"/>
      <c r="P34" s="147"/>
    </row>
    <row r="35" spans="2:16" ht="12.75" customHeight="1">
      <c r="B35" s="146" t="s">
        <v>50</v>
      </c>
      <c r="C35" s="147"/>
      <c r="D35" s="147"/>
      <c r="E35" s="147"/>
      <c r="M35" s="147"/>
      <c r="N35" s="147"/>
      <c r="O35" s="147"/>
      <c r="P35" s="147"/>
    </row>
    <row r="36" spans="1:16" ht="12.75" customHeight="1">
      <c r="A36" s="5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52"/>
      <c r="M36" s="11"/>
      <c r="N36" s="52"/>
      <c r="O36" s="11"/>
      <c r="P36" s="11"/>
    </row>
    <row r="40" spans="2:7" ht="12.75">
      <c r="B40" s="66"/>
      <c r="F40" t="s">
        <v>38</v>
      </c>
      <c r="G40">
        <v>0</v>
      </c>
    </row>
    <row r="41" spans="2:7" ht="12.75">
      <c r="B41" s="66"/>
      <c r="F41" t="s">
        <v>47</v>
      </c>
      <c r="G41">
        <v>0</v>
      </c>
    </row>
    <row r="42" spans="2:7" ht="12.75">
      <c r="B42" s="67"/>
      <c r="F42" t="s">
        <v>46</v>
      </c>
      <c r="G42" t="e">
        <f>+#REF!</f>
        <v>#REF!</v>
      </c>
    </row>
    <row r="43" ht="12.75">
      <c r="B43" s="66"/>
    </row>
    <row r="44" ht="12.75">
      <c r="B44" s="66"/>
    </row>
    <row r="45" ht="12.75">
      <c r="B45" s="66"/>
    </row>
  </sheetData>
  <sheetProtection/>
  <mergeCells count="20">
    <mergeCell ref="A1:P1"/>
    <mergeCell ref="A2:P2"/>
    <mergeCell ref="A3:P3"/>
    <mergeCell ref="M34:P34"/>
    <mergeCell ref="M25:P25"/>
    <mergeCell ref="B27:E27"/>
    <mergeCell ref="M27:P27"/>
    <mergeCell ref="B28:E28"/>
    <mergeCell ref="M28:P28"/>
    <mergeCell ref="C11:D11"/>
    <mergeCell ref="B35:E35"/>
    <mergeCell ref="M35:P35"/>
    <mergeCell ref="F5:J5"/>
    <mergeCell ref="L5:M5"/>
    <mergeCell ref="N5:O5"/>
    <mergeCell ref="G9:H9"/>
    <mergeCell ref="M29:P29"/>
    <mergeCell ref="B33:E33"/>
    <mergeCell ref="M33:P33"/>
    <mergeCell ref="B34:E34"/>
  </mergeCells>
  <printOptions/>
  <pageMargins left="0.5905511811023623" right="0" top="0.5511811023622047" bottom="0" header="0.5118110236220472" footer="0.5118110236220472"/>
  <pageSetup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SheetLayoutView="100" zoomScalePageLayoutView="0" workbookViewId="0" topLeftCell="A1">
      <selection activeCell="C11" sqref="C11:D11"/>
    </sheetView>
  </sheetViews>
  <sheetFormatPr defaultColWidth="9.140625" defaultRowHeight="12.75"/>
  <cols>
    <col min="1" max="1" width="4.421875" style="0" customWidth="1"/>
    <col min="2" max="2" width="26.140625" style="0" customWidth="1"/>
    <col min="3" max="3" width="16.28125" style="0" customWidth="1"/>
    <col min="4" max="4" width="17.140625" style="0" customWidth="1"/>
    <col min="5" max="5" width="36.7109375" style="0" customWidth="1"/>
    <col min="6" max="6" width="11.8515625" style="0" customWidth="1"/>
    <col min="7" max="7" width="6.00390625" style="0" customWidth="1"/>
    <col min="8" max="8" width="4.8515625" style="0" customWidth="1"/>
    <col min="9" max="9" width="9.28125" style="0" bestFit="1" customWidth="1"/>
    <col min="11" max="11" width="13.00390625" style="0" customWidth="1"/>
    <col min="12" max="12" width="13.421875" style="0" customWidth="1"/>
    <col min="14" max="14" width="11.28125" style="0" customWidth="1"/>
    <col min="16" max="16" width="13.140625" style="0" customWidth="1"/>
  </cols>
  <sheetData>
    <row r="1" spans="1:16" ht="18">
      <c r="A1" s="148" t="s">
        <v>51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18">
      <c r="A2" s="148" t="str">
        <f>+JRATUN!A2</f>
        <v>TANGGAL :  1   s/d  28  Pebruari 2017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1:16" ht="12.75">
      <c r="A3" s="149" t="s">
        <v>49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spans="1:16" ht="23.25">
      <c r="A4" s="55" t="s">
        <v>35</v>
      </c>
      <c r="B4" s="56" t="s">
        <v>31</v>
      </c>
      <c r="C4" s="11"/>
      <c r="D4" s="11"/>
      <c r="E4" s="11"/>
      <c r="F4" s="11"/>
      <c r="G4" s="11"/>
      <c r="H4" s="11"/>
      <c r="I4" s="11"/>
      <c r="J4" s="11"/>
      <c r="K4" s="11"/>
      <c r="L4" s="52"/>
      <c r="M4" s="11"/>
      <c r="N4" s="52"/>
      <c r="O4" s="11"/>
      <c r="P4" s="11"/>
    </row>
    <row r="5" spans="1:16" ht="12.75">
      <c r="A5" s="2"/>
      <c r="B5" s="2"/>
      <c r="C5" s="2" t="s">
        <v>2</v>
      </c>
      <c r="D5" s="2" t="s">
        <v>5</v>
      </c>
      <c r="E5" s="2"/>
      <c r="F5" s="139" t="s">
        <v>10</v>
      </c>
      <c r="G5" s="150"/>
      <c r="H5" s="150"/>
      <c r="I5" s="150"/>
      <c r="J5" s="140"/>
      <c r="K5" s="33" t="s">
        <v>20</v>
      </c>
      <c r="L5" s="139" t="s">
        <v>18</v>
      </c>
      <c r="M5" s="140"/>
      <c r="N5" s="139" t="s">
        <v>19</v>
      </c>
      <c r="O5" s="140"/>
      <c r="P5" s="2"/>
    </row>
    <row r="6" spans="1:16" ht="12.75">
      <c r="A6" s="1" t="s">
        <v>0</v>
      </c>
      <c r="B6" s="1" t="s">
        <v>1</v>
      </c>
      <c r="C6" s="1" t="s">
        <v>3</v>
      </c>
      <c r="D6" s="1" t="s">
        <v>6</v>
      </c>
      <c r="E6" s="1" t="s">
        <v>9</v>
      </c>
      <c r="F6" s="1" t="s">
        <v>11</v>
      </c>
      <c r="G6" s="7" t="s">
        <v>12</v>
      </c>
      <c r="H6" s="5" t="s">
        <v>13</v>
      </c>
      <c r="I6" s="1" t="s">
        <v>14</v>
      </c>
      <c r="J6" s="1" t="s">
        <v>16</v>
      </c>
      <c r="K6" s="33" t="s">
        <v>48</v>
      </c>
      <c r="L6" s="1" t="s">
        <v>22</v>
      </c>
      <c r="M6" s="1" t="s">
        <v>24</v>
      </c>
      <c r="N6" s="1" t="s">
        <v>25</v>
      </c>
      <c r="O6" s="1" t="s">
        <v>24</v>
      </c>
      <c r="P6" s="1" t="s">
        <v>26</v>
      </c>
    </row>
    <row r="7" spans="1:16" ht="12.75">
      <c r="A7" s="1"/>
      <c r="B7" s="1"/>
      <c r="C7" s="1" t="s">
        <v>4</v>
      </c>
      <c r="D7" s="1" t="s">
        <v>7</v>
      </c>
      <c r="E7" s="1"/>
      <c r="F7" s="1"/>
      <c r="G7" s="8"/>
      <c r="H7" s="5"/>
      <c r="I7" s="4" t="s">
        <v>15</v>
      </c>
      <c r="J7" s="4" t="s">
        <v>17</v>
      </c>
      <c r="K7" s="4" t="s">
        <v>21</v>
      </c>
      <c r="L7" s="1" t="s">
        <v>23</v>
      </c>
      <c r="M7" s="4" t="s">
        <v>21</v>
      </c>
      <c r="N7" s="1" t="s">
        <v>23</v>
      </c>
      <c r="O7" s="4" t="s">
        <v>21</v>
      </c>
      <c r="P7" s="1"/>
    </row>
    <row r="8" spans="1:16" ht="12.75">
      <c r="A8" s="3"/>
      <c r="B8" s="3"/>
      <c r="C8" s="3"/>
      <c r="D8" s="3" t="s">
        <v>8</v>
      </c>
      <c r="E8" s="3"/>
      <c r="F8" s="3"/>
      <c r="G8" s="9"/>
      <c r="H8" s="6"/>
      <c r="I8" s="3"/>
      <c r="J8" s="3"/>
      <c r="K8" s="3"/>
      <c r="L8" s="3"/>
      <c r="M8" s="3"/>
      <c r="N8" s="3"/>
      <c r="O8" s="3"/>
      <c r="P8" s="3"/>
    </row>
    <row r="9" spans="1:16" ht="12.75">
      <c r="A9" s="3">
        <v>1</v>
      </c>
      <c r="B9" s="3">
        <f aca="true" t="shared" si="0" ref="B9:G9">+A9+1</f>
        <v>2</v>
      </c>
      <c r="C9" s="3">
        <f t="shared" si="0"/>
        <v>3</v>
      </c>
      <c r="D9" s="3">
        <f t="shared" si="0"/>
        <v>4</v>
      </c>
      <c r="E9" s="3">
        <f t="shared" si="0"/>
        <v>5</v>
      </c>
      <c r="F9" s="3">
        <f t="shared" si="0"/>
        <v>6</v>
      </c>
      <c r="G9" s="139">
        <f t="shared" si="0"/>
        <v>7</v>
      </c>
      <c r="H9" s="140"/>
      <c r="I9" s="3">
        <f>+G9+1</f>
        <v>8</v>
      </c>
      <c r="J9" s="3">
        <f aca="true" t="shared" si="1" ref="J9:P9">+I9+1</f>
        <v>9</v>
      </c>
      <c r="K9" s="3">
        <f t="shared" si="1"/>
        <v>10</v>
      </c>
      <c r="L9" s="3">
        <f t="shared" si="1"/>
        <v>11</v>
      </c>
      <c r="M9" s="3">
        <f t="shared" si="1"/>
        <v>12</v>
      </c>
      <c r="N9" s="3">
        <f t="shared" si="1"/>
        <v>13</v>
      </c>
      <c r="O9" s="3">
        <f t="shared" si="1"/>
        <v>14</v>
      </c>
      <c r="P9" s="3">
        <f t="shared" si="1"/>
        <v>15</v>
      </c>
    </row>
    <row r="10" spans="1:16" ht="12.75">
      <c r="A10" s="12"/>
      <c r="B10" s="12"/>
      <c r="C10" s="12"/>
      <c r="D10" s="12"/>
      <c r="E10" s="12"/>
      <c r="F10" s="12"/>
      <c r="G10" s="13"/>
      <c r="H10" s="14"/>
      <c r="I10" s="12"/>
      <c r="J10" s="12"/>
      <c r="K10" s="12"/>
      <c r="L10" s="12"/>
      <c r="M10" s="12"/>
      <c r="N10" s="12"/>
      <c r="O10" s="12"/>
      <c r="P10" s="12"/>
    </row>
    <row r="11" spans="1:16" ht="23.25">
      <c r="A11" s="48" t="s">
        <v>35</v>
      </c>
      <c r="B11" s="49" t="s">
        <v>31</v>
      </c>
      <c r="C11" s="143" t="s">
        <v>117</v>
      </c>
      <c r="D11" s="144"/>
      <c r="E11" s="17"/>
      <c r="F11" s="17"/>
      <c r="G11" s="19"/>
      <c r="H11" s="20"/>
      <c r="I11" s="17"/>
      <c r="J11" s="17"/>
      <c r="K11" s="58"/>
      <c r="L11" s="21"/>
      <c r="M11" s="17"/>
      <c r="N11" s="21"/>
      <c r="O11" s="17"/>
      <c r="P11" s="17"/>
    </row>
    <row r="12" spans="1:16" ht="15" customHeight="1">
      <c r="A12" s="15"/>
      <c r="B12" s="16"/>
      <c r="C12" s="21"/>
      <c r="D12" s="17"/>
      <c r="E12" s="17"/>
      <c r="F12" s="17"/>
      <c r="G12" s="19"/>
      <c r="H12" s="20"/>
      <c r="I12" s="17"/>
      <c r="J12" s="17"/>
      <c r="K12" s="58"/>
      <c r="L12" s="21"/>
      <c r="M12" s="17"/>
      <c r="N12" s="21"/>
      <c r="O12" s="17"/>
      <c r="P12" s="17"/>
    </row>
    <row r="13" spans="1:17" ht="16.5" customHeight="1">
      <c r="A13" s="22"/>
      <c r="B13" s="26"/>
      <c r="C13" s="35"/>
      <c r="D13" s="31"/>
      <c r="E13" s="26"/>
      <c r="F13" s="17"/>
      <c r="G13" s="19"/>
      <c r="H13" s="20"/>
      <c r="I13" s="17"/>
      <c r="J13" s="17"/>
      <c r="K13" s="17"/>
      <c r="L13" s="17"/>
      <c r="M13" s="17"/>
      <c r="N13" s="21"/>
      <c r="O13" s="17"/>
      <c r="P13" s="25"/>
      <c r="Q13" s="11"/>
    </row>
    <row r="14" spans="1:17" ht="16.5" customHeight="1">
      <c r="A14" s="22"/>
      <c r="B14" s="26"/>
      <c r="C14" s="22"/>
      <c r="D14" s="31"/>
      <c r="E14" s="17"/>
      <c r="F14" s="17"/>
      <c r="G14" s="19"/>
      <c r="H14" s="20"/>
      <c r="I14" s="17"/>
      <c r="J14" s="17"/>
      <c r="K14" s="17"/>
      <c r="L14" s="17"/>
      <c r="M14" s="17"/>
      <c r="N14" s="21"/>
      <c r="O14" s="17"/>
      <c r="P14" s="25"/>
      <c r="Q14" s="11"/>
    </row>
    <row r="15" spans="1:16" ht="16.5" customHeight="1">
      <c r="A15" s="22"/>
      <c r="B15" s="26"/>
      <c r="C15" s="22"/>
      <c r="D15" s="31"/>
      <c r="E15" s="17"/>
      <c r="F15" s="17"/>
      <c r="G15" s="19"/>
      <c r="H15" s="20"/>
      <c r="I15" s="17"/>
      <c r="J15" s="17"/>
      <c r="K15" s="17"/>
      <c r="L15" s="17"/>
      <c r="M15" s="17"/>
      <c r="N15" s="21"/>
      <c r="O15" s="17"/>
      <c r="P15" s="17"/>
    </row>
    <row r="16" spans="1:16" ht="15" customHeight="1">
      <c r="A16" s="22"/>
      <c r="B16" s="26"/>
      <c r="C16" s="22"/>
      <c r="D16" s="17"/>
      <c r="E16" s="17"/>
      <c r="F16" s="17"/>
      <c r="G16" s="19"/>
      <c r="H16" s="20"/>
      <c r="I16" s="17"/>
      <c r="J16" s="17"/>
      <c r="K16" s="17"/>
      <c r="L16" s="21"/>
      <c r="M16" s="17"/>
      <c r="N16" s="21"/>
      <c r="O16" s="17"/>
      <c r="P16" s="17"/>
    </row>
    <row r="17" spans="1:16" ht="15" customHeight="1">
      <c r="A17" s="22"/>
      <c r="B17" s="17"/>
      <c r="C17" s="21"/>
      <c r="D17" s="17"/>
      <c r="E17" s="17"/>
      <c r="F17" s="17"/>
      <c r="G17" s="19"/>
      <c r="H17" s="20"/>
      <c r="I17" s="17"/>
      <c r="J17" s="17"/>
      <c r="K17" s="17"/>
      <c r="L17" s="21"/>
      <c r="M17" s="17"/>
      <c r="N17" s="21"/>
      <c r="O17" s="17"/>
      <c r="P17" s="17"/>
    </row>
    <row r="18" spans="1:16" ht="15" customHeight="1">
      <c r="A18" s="22"/>
      <c r="B18" s="17"/>
      <c r="C18" s="21"/>
      <c r="D18" s="17"/>
      <c r="E18" s="17"/>
      <c r="F18" s="17"/>
      <c r="G18" s="19"/>
      <c r="H18" s="20"/>
      <c r="I18" s="17"/>
      <c r="J18" s="17"/>
      <c r="K18" s="17"/>
      <c r="L18" s="21"/>
      <c r="M18" s="17"/>
      <c r="N18" s="21"/>
      <c r="O18" s="17"/>
      <c r="P18" s="17"/>
    </row>
    <row r="19" spans="1:16" ht="12.75">
      <c r="A19" s="61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1"/>
      <c r="M19" s="60"/>
      <c r="N19" s="61"/>
      <c r="O19" s="60"/>
      <c r="P19" s="60"/>
    </row>
    <row r="20" spans="1:16" ht="12.75">
      <c r="A20" s="10"/>
      <c r="M20" s="147" t="str">
        <f>+SELUNA!M48</f>
        <v>Semarang,  1 Nopember 2012</v>
      </c>
      <c r="N20" s="147"/>
      <c r="O20" s="147"/>
      <c r="P20" s="147"/>
    </row>
    <row r="21" spans="1:16" ht="12.75">
      <c r="A21" s="10"/>
      <c r="M21" s="10"/>
      <c r="N21" s="10"/>
      <c r="O21" s="10"/>
      <c r="P21" s="10"/>
    </row>
    <row r="22" spans="1:16" ht="12.75">
      <c r="A22" s="10"/>
      <c r="B22" s="147" t="s">
        <v>42</v>
      </c>
      <c r="C22" s="147"/>
      <c r="D22" s="147"/>
      <c r="E22" s="147"/>
      <c r="M22" s="147" t="s">
        <v>44</v>
      </c>
      <c r="N22" s="147"/>
      <c r="O22" s="147"/>
      <c r="P22" s="147"/>
    </row>
    <row r="23" spans="1:16" ht="12.75">
      <c r="A23" s="10"/>
      <c r="B23" s="147" t="s">
        <v>43</v>
      </c>
      <c r="C23" s="147"/>
      <c r="D23" s="147"/>
      <c r="E23" s="147"/>
      <c r="M23" s="147" t="s">
        <v>43</v>
      </c>
      <c r="N23" s="147"/>
      <c r="O23" s="147"/>
      <c r="P23" s="147"/>
    </row>
    <row r="24" spans="1:16" ht="12.75">
      <c r="A24" s="10"/>
      <c r="M24" s="147" t="s">
        <v>45</v>
      </c>
      <c r="N24" s="147"/>
      <c r="O24" s="147"/>
      <c r="P24" s="147"/>
    </row>
    <row r="28" spans="2:16" ht="12.75">
      <c r="B28" s="151" t="s">
        <v>40</v>
      </c>
      <c r="C28" s="151"/>
      <c r="D28" s="151"/>
      <c r="E28" s="151"/>
      <c r="M28" s="151" t="str">
        <f>+PCOMAL!M39</f>
        <v>GUNAWAN SLAMET WIDODO, ST.MT</v>
      </c>
      <c r="N28" s="151"/>
      <c r="O28" s="151"/>
      <c r="P28" s="151"/>
    </row>
    <row r="29" spans="2:16" ht="12.75">
      <c r="B29" s="147" t="s">
        <v>41</v>
      </c>
      <c r="C29" s="147"/>
      <c r="D29" s="147"/>
      <c r="E29" s="147"/>
      <c r="M29" s="146" t="str">
        <f>+PCOMAL!M40</f>
        <v>Nip. 19580831 198503 1 013</v>
      </c>
      <c r="N29" s="147"/>
      <c r="O29" s="147"/>
      <c r="P29" s="147"/>
    </row>
    <row r="30" spans="2:16" ht="12.75">
      <c r="B30" s="146" t="s">
        <v>50</v>
      </c>
      <c r="C30" s="147"/>
      <c r="D30" s="147"/>
      <c r="E30" s="147"/>
      <c r="M30" s="147"/>
      <c r="N30" s="147"/>
      <c r="O30" s="147"/>
      <c r="P30" s="147"/>
    </row>
    <row r="31" spans="1:16" ht="12.75">
      <c r="A31" s="5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52"/>
      <c r="M31" s="11"/>
      <c r="N31" s="52"/>
      <c r="O31" s="11"/>
      <c r="P31" s="11"/>
    </row>
    <row r="32" spans="6:7" ht="12.75">
      <c r="F32" t="s">
        <v>38</v>
      </c>
      <c r="G32">
        <v>0</v>
      </c>
    </row>
    <row r="33" spans="6:7" ht="12.75">
      <c r="F33" t="s">
        <v>47</v>
      </c>
      <c r="G33">
        <v>0</v>
      </c>
    </row>
    <row r="34" spans="6:7" ht="12.75">
      <c r="F34" t="s">
        <v>46</v>
      </c>
      <c r="G34" t="e">
        <f>+#REF!</f>
        <v>#REF!</v>
      </c>
    </row>
    <row r="35" ht="12.75">
      <c r="F35" t="s">
        <v>39</v>
      </c>
    </row>
    <row r="36" ht="12.75">
      <c r="F36" t="s">
        <v>56</v>
      </c>
    </row>
  </sheetData>
  <sheetProtection/>
  <mergeCells count="20">
    <mergeCell ref="C11:D11"/>
    <mergeCell ref="B22:E22"/>
    <mergeCell ref="A1:P1"/>
    <mergeCell ref="A2:P2"/>
    <mergeCell ref="A3:P3"/>
    <mergeCell ref="M20:P20"/>
    <mergeCell ref="F5:J5"/>
    <mergeCell ref="L5:M5"/>
    <mergeCell ref="N5:O5"/>
    <mergeCell ref="G9:H9"/>
    <mergeCell ref="M22:P22"/>
    <mergeCell ref="B23:E23"/>
    <mergeCell ref="M23:P23"/>
    <mergeCell ref="B30:E30"/>
    <mergeCell ref="M30:P30"/>
    <mergeCell ref="M24:P24"/>
    <mergeCell ref="B28:E28"/>
    <mergeCell ref="M28:P28"/>
    <mergeCell ref="B29:E29"/>
    <mergeCell ref="M29:P29"/>
  </mergeCells>
  <printOptions/>
  <pageMargins left="0.5905511811023623" right="0" top="0.5511811023622047" bottom="0" header="0.5118110236220472" footer="0.5118110236220472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5"/>
  <sheetViews>
    <sheetView view="pageBreakPreview" zoomScaleSheetLayoutView="100" zoomScalePageLayoutView="0" workbookViewId="0" topLeftCell="A4">
      <selection activeCell="B13" sqref="B13:L29"/>
    </sheetView>
  </sheetViews>
  <sheetFormatPr defaultColWidth="9.140625" defaultRowHeight="12.75"/>
  <cols>
    <col min="1" max="1" width="4.421875" style="0" customWidth="1"/>
    <col min="2" max="2" width="30.00390625" style="0" customWidth="1"/>
    <col min="3" max="3" width="16.28125" style="0" customWidth="1"/>
    <col min="4" max="4" width="19.8515625" style="0" customWidth="1"/>
    <col min="5" max="5" width="35.421875" style="0" customWidth="1"/>
    <col min="6" max="6" width="11.8515625" style="0" customWidth="1"/>
    <col min="7" max="7" width="7.140625" style="0" customWidth="1"/>
    <col min="8" max="8" width="4.8515625" style="0" customWidth="1"/>
    <col min="9" max="9" width="9.28125" style="0" bestFit="1" customWidth="1"/>
    <col min="11" max="11" width="13.00390625" style="0" customWidth="1"/>
    <col min="12" max="12" width="13.7109375" style="0" customWidth="1"/>
    <col min="14" max="14" width="10.57421875" style="0" customWidth="1"/>
    <col min="16" max="16" width="13.140625" style="0" customWidth="1"/>
  </cols>
  <sheetData>
    <row r="1" spans="1:16" ht="18">
      <c r="A1" s="148" t="s">
        <v>51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18">
      <c r="A2" s="148" t="str">
        <f>+JRATUN!A2</f>
        <v>TANGGAL :  1   s/d  28  Pebruari 2017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1:16" ht="12.75">
      <c r="A3" s="149" t="s">
        <v>49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spans="1:16" ht="23.25">
      <c r="A4" s="55" t="s">
        <v>34</v>
      </c>
      <c r="B4" s="56" t="s">
        <v>30</v>
      </c>
      <c r="C4" s="11"/>
      <c r="D4" s="11"/>
      <c r="E4" s="11"/>
      <c r="F4" s="11"/>
      <c r="G4" s="11"/>
      <c r="H4" s="11"/>
      <c r="I4" s="11"/>
      <c r="J4" s="11"/>
      <c r="K4" s="11"/>
      <c r="L4" s="52"/>
      <c r="M4" s="11"/>
      <c r="N4" s="52"/>
      <c r="O4" s="11"/>
      <c r="P4" s="11"/>
    </row>
    <row r="5" spans="1:16" ht="12.75">
      <c r="A5" s="2"/>
      <c r="B5" s="2"/>
      <c r="C5" s="2" t="s">
        <v>2</v>
      </c>
      <c r="D5" s="2" t="s">
        <v>5</v>
      </c>
      <c r="E5" s="2"/>
      <c r="F5" s="139" t="s">
        <v>10</v>
      </c>
      <c r="G5" s="150"/>
      <c r="H5" s="150"/>
      <c r="I5" s="150"/>
      <c r="J5" s="140"/>
      <c r="K5" s="33" t="s">
        <v>20</v>
      </c>
      <c r="L5" s="139" t="s">
        <v>18</v>
      </c>
      <c r="M5" s="140"/>
      <c r="N5" s="139" t="s">
        <v>19</v>
      </c>
      <c r="O5" s="140"/>
      <c r="P5" s="2"/>
    </row>
    <row r="6" spans="1:16" ht="12.75">
      <c r="A6" s="1" t="s">
        <v>0</v>
      </c>
      <c r="B6" s="1" t="s">
        <v>1</v>
      </c>
      <c r="C6" s="1" t="s">
        <v>3</v>
      </c>
      <c r="D6" s="1" t="s">
        <v>6</v>
      </c>
      <c r="E6" s="1" t="s">
        <v>9</v>
      </c>
      <c r="F6" s="1" t="s">
        <v>11</v>
      </c>
      <c r="G6" s="7" t="s">
        <v>12</v>
      </c>
      <c r="H6" s="5" t="s">
        <v>13</v>
      </c>
      <c r="I6" s="1" t="s">
        <v>14</v>
      </c>
      <c r="J6" s="1" t="s">
        <v>16</v>
      </c>
      <c r="K6" s="33" t="s">
        <v>48</v>
      </c>
      <c r="L6" s="1" t="s">
        <v>22</v>
      </c>
      <c r="M6" s="1" t="s">
        <v>24</v>
      </c>
      <c r="N6" s="1" t="s">
        <v>25</v>
      </c>
      <c r="O6" s="1" t="s">
        <v>24</v>
      </c>
      <c r="P6" s="1" t="s">
        <v>26</v>
      </c>
    </row>
    <row r="7" spans="1:16" ht="12.75">
      <c r="A7" s="1"/>
      <c r="B7" s="1"/>
      <c r="C7" s="1" t="s">
        <v>4</v>
      </c>
      <c r="D7" s="1" t="s">
        <v>7</v>
      </c>
      <c r="E7" s="1"/>
      <c r="F7" s="1"/>
      <c r="G7" s="8"/>
      <c r="H7" s="5"/>
      <c r="I7" s="4" t="s">
        <v>15</v>
      </c>
      <c r="J7" s="4" t="s">
        <v>17</v>
      </c>
      <c r="K7" s="4" t="s">
        <v>21</v>
      </c>
      <c r="L7" s="1" t="s">
        <v>23</v>
      </c>
      <c r="M7" s="4" t="s">
        <v>21</v>
      </c>
      <c r="N7" s="1" t="s">
        <v>23</v>
      </c>
      <c r="O7" s="4" t="s">
        <v>21</v>
      </c>
      <c r="P7" s="1"/>
    </row>
    <row r="8" spans="1:16" ht="12.75">
      <c r="A8" s="3"/>
      <c r="B8" s="3"/>
      <c r="C8" s="3"/>
      <c r="D8" s="3" t="s">
        <v>8</v>
      </c>
      <c r="E8" s="3"/>
      <c r="F8" s="3"/>
      <c r="G8" s="9"/>
      <c r="H8" s="6"/>
      <c r="I8" s="3"/>
      <c r="J8" s="3"/>
      <c r="K8" s="3"/>
      <c r="L8" s="3"/>
      <c r="M8" s="3"/>
      <c r="N8" s="3"/>
      <c r="O8" s="3"/>
      <c r="P8" s="3"/>
    </row>
    <row r="9" spans="1:16" ht="12.75">
      <c r="A9" s="3">
        <v>1</v>
      </c>
      <c r="B9" s="3">
        <f aca="true" t="shared" si="0" ref="B9:G9">+A9+1</f>
        <v>2</v>
      </c>
      <c r="C9" s="3">
        <f t="shared" si="0"/>
        <v>3</v>
      </c>
      <c r="D9" s="3">
        <f t="shared" si="0"/>
        <v>4</v>
      </c>
      <c r="E9" s="3">
        <f t="shared" si="0"/>
        <v>5</v>
      </c>
      <c r="F9" s="3">
        <f t="shared" si="0"/>
        <v>6</v>
      </c>
      <c r="G9" s="139">
        <f t="shared" si="0"/>
        <v>7</v>
      </c>
      <c r="H9" s="140"/>
      <c r="I9" s="3">
        <f>+G9+1</f>
        <v>8</v>
      </c>
      <c r="J9" s="3">
        <f aca="true" t="shared" si="1" ref="J9:P9">+I9+1</f>
        <v>9</v>
      </c>
      <c r="K9" s="3">
        <f t="shared" si="1"/>
        <v>10</v>
      </c>
      <c r="L9" s="3">
        <f t="shared" si="1"/>
        <v>11</v>
      </c>
      <c r="M9" s="3">
        <f t="shared" si="1"/>
        <v>12</v>
      </c>
      <c r="N9" s="3">
        <f t="shared" si="1"/>
        <v>13</v>
      </c>
      <c r="O9" s="3">
        <f t="shared" si="1"/>
        <v>14</v>
      </c>
      <c r="P9" s="3">
        <f t="shared" si="1"/>
        <v>15</v>
      </c>
    </row>
    <row r="10" spans="1:16" ht="12.75">
      <c r="A10" s="12"/>
      <c r="B10" s="12"/>
      <c r="C10" s="12"/>
      <c r="D10" s="12"/>
      <c r="E10" s="12"/>
      <c r="F10" s="12"/>
      <c r="G10" s="13"/>
      <c r="H10" s="14"/>
      <c r="I10" s="12"/>
      <c r="J10" s="12"/>
      <c r="K10" s="12"/>
      <c r="L10" s="12"/>
      <c r="M10" s="12"/>
      <c r="N10" s="12"/>
      <c r="O10" s="12"/>
      <c r="P10" s="12"/>
    </row>
    <row r="11" spans="1:16" ht="20.25">
      <c r="A11" s="48" t="s">
        <v>34</v>
      </c>
      <c r="B11" s="49" t="s">
        <v>30</v>
      </c>
      <c r="C11" s="21"/>
      <c r="D11" s="18"/>
      <c r="E11" s="17"/>
      <c r="F11" s="17"/>
      <c r="G11" s="19"/>
      <c r="H11" s="20"/>
      <c r="I11" s="17"/>
      <c r="J11" s="17"/>
      <c r="K11" s="58"/>
      <c r="L11" s="21"/>
      <c r="M11" s="17"/>
      <c r="N11" s="21"/>
      <c r="O11" s="17"/>
      <c r="P11" s="17"/>
    </row>
    <row r="12" spans="1:16" ht="12.75">
      <c r="A12" s="21"/>
      <c r="B12" s="17"/>
      <c r="C12" s="21"/>
      <c r="D12" s="17"/>
      <c r="E12" s="17"/>
      <c r="F12" s="17"/>
      <c r="G12" s="19"/>
      <c r="H12" s="20"/>
      <c r="I12" s="17"/>
      <c r="J12" s="17"/>
      <c r="K12" s="58"/>
      <c r="L12" s="21"/>
      <c r="M12" s="17"/>
      <c r="N12" s="21"/>
      <c r="O12" s="17"/>
      <c r="P12" s="17"/>
    </row>
    <row r="13" spans="1:16" ht="12.75">
      <c r="A13" s="21">
        <v>1</v>
      </c>
      <c r="B13" s="17" t="s">
        <v>139</v>
      </c>
      <c r="C13" s="23" t="s">
        <v>140</v>
      </c>
      <c r="D13" s="17" t="s">
        <v>142</v>
      </c>
      <c r="E13" s="17" t="s">
        <v>144</v>
      </c>
      <c r="F13" s="17" t="s">
        <v>101</v>
      </c>
      <c r="G13" s="19">
        <v>50</v>
      </c>
      <c r="H13" s="20" t="s">
        <v>102</v>
      </c>
      <c r="I13" s="21"/>
      <c r="J13" s="21"/>
      <c r="K13" s="58"/>
      <c r="L13" s="27"/>
      <c r="M13" s="17"/>
      <c r="N13" s="21"/>
      <c r="O13" s="17"/>
      <c r="P13" s="17"/>
    </row>
    <row r="14" spans="1:16" ht="12.75">
      <c r="A14" s="21"/>
      <c r="B14" s="17"/>
      <c r="C14" s="23" t="s">
        <v>141</v>
      </c>
      <c r="D14" s="17" t="s">
        <v>143</v>
      </c>
      <c r="E14" s="17" t="s">
        <v>145</v>
      </c>
      <c r="F14" s="17"/>
      <c r="G14" s="19"/>
      <c r="H14" s="20"/>
      <c r="I14" s="17"/>
      <c r="J14" s="17"/>
      <c r="K14" s="58"/>
      <c r="L14" s="21"/>
      <c r="M14" s="17"/>
      <c r="N14" s="21"/>
      <c r="O14" s="17"/>
      <c r="P14" s="17"/>
    </row>
    <row r="15" spans="1:16" ht="12.75">
      <c r="A15" s="21"/>
      <c r="B15" s="17"/>
      <c r="C15" s="21"/>
      <c r="D15" s="17" t="s">
        <v>97</v>
      </c>
      <c r="E15" s="17" t="s">
        <v>146</v>
      </c>
      <c r="F15" s="17"/>
      <c r="G15" s="19"/>
      <c r="H15" s="20"/>
      <c r="I15" s="17"/>
      <c r="J15" s="17"/>
      <c r="K15" s="58"/>
      <c r="L15" s="21"/>
      <c r="M15" s="17"/>
      <c r="N15" s="21"/>
      <c r="O15" s="17"/>
      <c r="P15" s="17"/>
    </row>
    <row r="16" spans="1:16" ht="12.75">
      <c r="A16" s="21"/>
      <c r="B16" s="17"/>
      <c r="C16" s="21"/>
      <c r="D16" s="17"/>
      <c r="E16" s="17"/>
      <c r="F16" s="17"/>
      <c r="G16" s="19"/>
      <c r="H16" s="20"/>
      <c r="I16" s="17"/>
      <c r="J16" s="17"/>
      <c r="K16" s="58"/>
      <c r="L16" s="21"/>
      <c r="M16" s="17"/>
      <c r="N16" s="21"/>
      <c r="O16" s="17"/>
      <c r="P16" s="17"/>
    </row>
    <row r="17" spans="1:16" ht="12.75">
      <c r="A17" s="21">
        <v>2</v>
      </c>
      <c r="B17" s="17" t="s">
        <v>147</v>
      </c>
      <c r="C17" s="23" t="s">
        <v>148</v>
      </c>
      <c r="D17" s="17" t="s">
        <v>150</v>
      </c>
      <c r="E17" s="17" t="s">
        <v>151</v>
      </c>
      <c r="F17" s="17"/>
      <c r="G17" s="19"/>
      <c r="H17" s="20"/>
      <c r="I17" s="21"/>
      <c r="J17" s="21"/>
      <c r="K17" s="58"/>
      <c r="L17" s="27"/>
      <c r="M17" s="17"/>
      <c r="N17" s="21"/>
      <c r="O17" s="17"/>
      <c r="P17" s="17"/>
    </row>
    <row r="18" spans="1:16" ht="12.75">
      <c r="A18" s="21"/>
      <c r="B18" s="17"/>
      <c r="C18" s="21" t="s">
        <v>149</v>
      </c>
      <c r="D18" s="17" t="s">
        <v>163</v>
      </c>
      <c r="E18" s="17" t="s">
        <v>152</v>
      </c>
      <c r="F18" s="17"/>
      <c r="G18" s="19"/>
      <c r="H18" s="20"/>
      <c r="I18" s="17"/>
      <c r="J18" s="17"/>
      <c r="K18" s="58"/>
      <c r="L18" s="21"/>
      <c r="M18" s="17"/>
      <c r="N18" s="21"/>
      <c r="O18" s="17"/>
      <c r="P18" s="17"/>
    </row>
    <row r="19" spans="1:16" ht="12.75">
      <c r="A19" s="21"/>
      <c r="B19" s="17"/>
      <c r="C19" s="21"/>
      <c r="D19" s="17" t="s">
        <v>100</v>
      </c>
      <c r="E19" s="17" t="s">
        <v>153</v>
      </c>
      <c r="F19" s="17"/>
      <c r="G19" s="19"/>
      <c r="H19" s="20"/>
      <c r="I19" s="17"/>
      <c r="J19" s="17"/>
      <c r="K19" s="58"/>
      <c r="L19" s="21"/>
      <c r="M19" s="17"/>
      <c r="N19" s="21"/>
      <c r="O19" s="17"/>
      <c r="P19" s="17"/>
    </row>
    <row r="20" spans="1:16" ht="12.75">
      <c r="A20" s="21"/>
      <c r="B20" s="17"/>
      <c r="C20" s="21"/>
      <c r="D20" s="17"/>
      <c r="E20" s="17" t="s">
        <v>154</v>
      </c>
      <c r="F20" s="17"/>
      <c r="G20" s="19"/>
      <c r="H20" s="20"/>
      <c r="I20" s="17"/>
      <c r="J20" s="17"/>
      <c r="K20" s="58"/>
      <c r="L20" s="21"/>
      <c r="M20" s="17"/>
      <c r="N20" s="21"/>
      <c r="O20" s="17"/>
      <c r="P20" s="17"/>
    </row>
    <row r="21" spans="1:16" ht="12.75">
      <c r="A21" s="21"/>
      <c r="B21" s="17"/>
      <c r="C21" s="21"/>
      <c r="D21" s="17"/>
      <c r="E21" s="17" t="s">
        <v>155</v>
      </c>
      <c r="F21" s="17"/>
      <c r="G21" s="19"/>
      <c r="H21" s="20"/>
      <c r="I21" s="17"/>
      <c r="J21" s="17"/>
      <c r="K21" s="58"/>
      <c r="L21" s="21"/>
      <c r="M21" s="17"/>
      <c r="N21" s="21"/>
      <c r="O21" s="17"/>
      <c r="P21" s="17"/>
    </row>
    <row r="22" spans="1:16" ht="12.75">
      <c r="A22" s="21"/>
      <c r="B22" s="17"/>
      <c r="C22" s="21"/>
      <c r="D22" s="17"/>
      <c r="E22" s="17"/>
      <c r="F22" s="17"/>
      <c r="G22" s="19"/>
      <c r="H22" s="20"/>
      <c r="I22" s="17"/>
      <c r="J22" s="17"/>
      <c r="K22" s="58"/>
      <c r="L22" s="21"/>
      <c r="M22" s="17"/>
      <c r="N22" s="21"/>
      <c r="O22" s="17"/>
      <c r="P22" s="17"/>
    </row>
    <row r="23" spans="1:16" ht="12.75">
      <c r="A23" s="21">
        <v>3</v>
      </c>
      <c r="B23" s="17" t="s">
        <v>139</v>
      </c>
      <c r="C23" s="23" t="s">
        <v>245</v>
      </c>
      <c r="D23" s="17" t="s">
        <v>247</v>
      </c>
      <c r="E23" s="17" t="s">
        <v>249</v>
      </c>
      <c r="F23" s="17" t="s">
        <v>38</v>
      </c>
      <c r="G23" s="19">
        <v>200</v>
      </c>
      <c r="H23" s="20" t="s">
        <v>13</v>
      </c>
      <c r="I23" s="21"/>
      <c r="J23" s="21"/>
      <c r="K23" s="17"/>
      <c r="L23" s="27" t="s">
        <v>251</v>
      </c>
      <c r="M23" s="17"/>
      <c r="N23" s="21"/>
      <c r="O23" s="17"/>
      <c r="P23" s="17"/>
    </row>
    <row r="24" spans="1:16" ht="12.75">
      <c r="A24" s="24"/>
      <c r="B24" s="17"/>
      <c r="C24" s="23" t="s">
        <v>246</v>
      </c>
      <c r="D24" s="17" t="s">
        <v>248</v>
      </c>
      <c r="E24" s="17" t="s">
        <v>250</v>
      </c>
      <c r="F24" s="17" t="s">
        <v>101</v>
      </c>
      <c r="G24" s="19">
        <v>2600</v>
      </c>
      <c r="H24" s="20" t="s">
        <v>102</v>
      </c>
      <c r="I24" s="17"/>
      <c r="J24" s="17"/>
      <c r="K24" s="17"/>
      <c r="L24" s="27" t="s">
        <v>252</v>
      </c>
      <c r="M24" s="17"/>
      <c r="N24" s="21"/>
      <c r="O24" s="17"/>
      <c r="P24" s="17"/>
    </row>
    <row r="25" spans="1:16" ht="12.75">
      <c r="A25" s="24"/>
      <c r="B25" s="17"/>
      <c r="C25" s="21"/>
      <c r="D25" s="17" t="s">
        <v>100</v>
      </c>
      <c r="E25" s="17" t="s">
        <v>98</v>
      </c>
      <c r="F25" s="17"/>
      <c r="G25" s="19"/>
      <c r="H25" s="20"/>
      <c r="I25" s="17"/>
      <c r="J25" s="17"/>
      <c r="K25" s="17"/>
      <c r="L25" s="21"/>
      <c r="M25" s="17"/>
      <c r="N25" s="21"/>
      <c r="O25" s="17"/>
      <c r="P25" s="17"/>
    </row>
    <row r="26" spans="1:16" ht="12.75">
      <c r="A26" s="24"/>
      <c r="B26" s="17"/>
      <c r="C26" s="21"/>
      <c r="D26" s="17" t="s">
        <v>97</v>
      </c>
      <c r="E26" s="17" t="s">
        <v>99</v>
      </c>
      <c r="F26" s="17"/>
      <c r="G26" s="19"/>
      <c r="H26" s="20"/>
      <c r="I26" s="17"/>
      <c r="J26" s="17"/>
      <c r="K26" s="17"/>
      <c r="L26" s="21"/>
      <c r="M26" s="17"/>
      <c r="N26" s="21"/>
      <c r="O26" s="17"/>
      <c r="P26" s="17"/>
    </row>
    <row r="27" spans="1:16" ht="12.75">
      <c r="A27" s="24"/>
      <c r="B27" s="17"/>
      <c r="C27" s="21"/>
      <c r="D27" s="17"/>
      <c r="E27" s="17" t="s">
        <v>259</v>
      </c>
      <c r="F27" s="17"/>
      <c r="G27" s="19"/>
      <c r="H27" s="20"/>
      <c r="I27" s="17"/>
      <c r="J27" s="17"/>
      <c r="K27" s="17"/>
      <c r="L27" s="21"/>
      <c r="M27" s="17"/>
      <c r="N27" s="21"/>
      <c r="O27" s="17"/>
      <c r="P27" s="17"/>
    </row>
    <row r="28" spans="1:16" ht="12.75">
      <c r="A28" s="21"/>
      <c r="B28" s="17"/>
      <c r="C28" s="21"/>
      <c r="D28" s="17"/>
      <c r="E28" s="17" t="s">
        <v>260</v>
      </c>
      <c r="F28" s="17"/>
      <c r="G28" s="19"/>
      <c r="H28" s="20"/>
      <c r="I28" s="17"/>
      <c r="J28" s="17"/>
      <c r="K28" s="17"/>
      <c r="L28" s="21"/>
      <c r="M28" s="17"/>
      <c r="N28" s="21"/>
      <c r="O28" s="17"/>
      <c r="P28" s="17"/>
    </row>
    <row r="29" spans="1:16" ht="12.75">
      <c r="A29" s="21"/>
      <c r="B29" s="17"/>
      <c r="C29" s="21"/>
      <c r="D29" s="17"/>
      <c r="E29" s="17" t="s">
        <v>261</v>
      </c>
      <c r="F29" s="17"/>
      <c r="G29" s="19"/>
      <c r="H29" s="20"/>
      <c r="I29" s="17"/>
      <c r="J29" s="17"/>
      <c r="K29" s="17"/>
      <c r="L29" s="21"/>
      <c r="M29" s="17"/>
      <c r="N29" s="21"/>
      <c r="O29" s="17"/>
      <c r="P29" s="17"/>
    </row>
    <row r="30" spans="1:16" ht="12.75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1"/>
      <c r="M30" s="60"/>
      <c r="N30" s="61"/>
      <c r="O30" s="60"/>
      <c r="P30" s="60"/>
    </row>
    <row r="31" spans="1:16" ht="12.75">
      <c r="A31" s="10"/>
      <c r="M31" s="147" t="str">
        <f>+SELUNA!M48</f>
        <v>Semarang,  1 Nopember 2012</v>
      </c>
      <c r="N31" s="147"/>
      <c r="O31" s="147"/>
      <c r="P31" s="147"/>
    </row>
    <row r="32" spans="1:16" ht="12.75">
      <c r="A32" s="10"/>
      <c r="M32" s="10"/>
      <c r="N32" s="10"/>
      <c r="O32" s="10"/>
      <c r="P32" s="10"/>
    </row>
    <row r="33" spans="1:16" ht="12.75">
      <c r="A33" s="10"/>
      <c r="B33" s="147" t="s">
        <v>42</v>
      </c>
      <c r="C33" s="147"/>
      <c r="D33" s="147"/>
      <c r="E33" s="147"/>
      <c r="M33" s="147" t="s">
        <v>44</v>
      </c>
      <c r="N33" s="147"/>
      <c r="O33" s="147"/>
      <c r="P33" s="147"/>
    </row>
    <row r="34" spans="1:16" ht="12.75">
      <c r="A34" s="10"/>
      <c r="B34" s="147" t="s">
        <v>43</v>
      </c>
      <c r="C34" s="147"/>
      <c r="D34" s="147"/>
      <c r="E34" s="147"/>
      <c r="M34" s="147" t="s">
        <v>43</v>
      </c>
      <c r="N34" s="147"/>
      <c r="O34" s="147"/>
      <c r="P34" s="147"/>
    </row>
    <row r="35" spans="1:16" ht="12.75">
      <c r="A35" s="10"/>
      <c r="M35" s="147" t="s">
        <v>45</v>
      </c>
      <c r="N35" s="147"/>
      <c r="O35" s="147"/>
      <c r="P35" s="147"/>
    </row>
    <row r="39" spans="2:16" ht="12.75">
      <c r="B39" s="151" t="s">
        <v>40</v>
      </c>
      <c r="C39" s="151"/>
      <c r="D39" s="151"/>
      <c r="E39" s="151"/>
      <c r="M39" s="151" t="str">
        <f>+SELUNA!M56</f>
        <v>GUNAWAN SLAMET WIDODO, ST.MT</v>
      </c>
      <c r="N39" s="151"/>
      <c r="O39" s="151"/>
      <c r="P39" s="151"/>
    </row>
    <row r="40" spans="2:16" ht="12.75">
      <c r="B40" s="147" t="s">
        <v>41</v>
      </c>
      <c r="C40" s="147"/>
      <c r="D40" s="147"/>
      <c r="E40" s="147"/>
      <c r="M40" s="146" t="str">
        <f>+SELUNA!M57</f>
        <v>Nip. 19580831 198503 1 013</v>
      </c>
      <c r="N40" s="147"/>
      <c r="O40" s="147"/>
      <c r="P40" s="147"/>
    </row>
    <row r="41" spans="2:16" ht="12.75">
      <c r="B41" s="146" t="s">
        <v>50</v>
      </c>
      <c r="C41" s="147"/>
      <c r="D41" s="147"/>
      <c r="E41" s="147"/>
      <c r="M41" s="147"/>
      <c r="N41" s="147"/>
      <c r="O41" s="147"/>
      <c r="P41" s="147"/>
    </row>
    <row r="42" spans="1:16" ht="12.75">
      <c r="A42" s="5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52"/>
      <c r="M42" s="11"/>
      <c r="N42" s="52"/>
      <c r="O42" s="11"/>
      <c r="P42" s="11"/>
    </row>
    <row r="43" spans="7:8" ht="12.75">
      <c r="G43" t="s">
        <v>38</v>
      </c>
      <c r="H43">
        <v>0</v>
      </c>
    </row>
    <row r="44" spans="7:8" ht="12.75">
      <c r="G44" t="s">
        <v>47</v>
      </c>
      <c r="H44">
        <v>0</v>
      </c>
    </row>
    <row r="45" spans="7:8" ht="12.75">
      <c r="G45" t="s">
        <v>46</v>
      </c>
      <c r="H45" t="str">
        <f>+H24</f>
        <v>KK</v>
      </c>
    </row>
  </sheetData>
  <sheetProtection/>
  <mergeCells count="19">
    <mergeCell ref="A1:P1"/>
    <mergeCell ref="A2:P2"/>
    <mergeCell ref="A3:P3"/>
    <mergeCell ref="M40:P40"/>
    <mergeCell ref="M31:P31"/>
    <mergeCell ref="B33:E33"/>
    <mergeCell ref="M33:P33"/>
    <mergeCell ref="B34:E34"/>
    <mergeCell ref="M34:P34"/>
    <mergeCell ref="B41:E41"/>
    <mergeCell ref="M41:P41"/>
    <mergeCell ref="F5:J5"/>
    <mergeCell ref="L5:M5"/>
    <mergeCell ref="N5:O5"/>
    <mergeCell ref="G9:H9"/>
    <mergeCell ref="M35:P35"/>
    <mergeCell ref="B39:E39"/>
    <mergeCell ref="M39:P39"/>
    <mergeCell ref="B40:E40"/>
  </mergeCells>
  <printOptions/>
  <pageMargins left="0.5905511811023623" right="0" top="0.5511811023622047" bottom="0" header="0.5118110236220472" footer="0.5118110236220472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4"/>
  <sheetViews>
    <sheetView view="pageBreakPreview" zoomScaleSheetLayoutView="100" zoomScalePageLayoutView="0" workbookViewId="0" topLeftCell="A19">
      <selection activeCell="A35" sqref="A35:L38"/>
    </sheetView>
  </sheetViews>
  <sheetFormatPr defaultColWidth="9.140625" defaultRowHeight="12.75"/>
  <cols>
    <col min="1" max="1" width="4.421875" style="0" customWidth="1"/>
    <col min="2" max="2" width="24.00390625" style="0" customWidth="1"/>
    <col min="3" max="3" width="16.28125" style="0" customWidth="1"/>
    <col min="4" max="4" width="16.140625" style="0" customWidth="1"/>
    <col min="5" max="5" width="40.421875" style="0" customWidth="1"/>
    <col min="6" max="6" width="11.8515625" style="0" customWidth="1"/>
    <col min="7" max="7" width="7.140625" style="0" customWidth="1"/>
    <col min="8" max="8" width="4.8515625" style="0" customWidth="1"/>
    <col min="9" max="9" width="9.28125" style="0" bestFit="1" customWidth="1"/>
    <col min="11" max="11" width="13.00390625" style="0" customWidth="1"/>
    <col min="12" max="12" width="15.00390625" style="0" customWidth="1"/>
    <col min="14" max="14" width="9.421875" style="0" customWidth="1"/>
    <col min="16" max="16" width="13.140625" style="0" customWidth="1"/>
  </cols>
  <sheetData>
    <row r="1" spans="1:16" ht="18">
      <c r="A1" s="148" t="s">
        <v>51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18">
      <c r="A2" s="148" t="str">
        <f>+JRATUN!A2</f>
        <v>TANGGAL :  1   s/d  28  Pebruari 2017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1:16" ht="12.75">
      <c r="A3" s="149" t="s">
        <v>49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spans="1:16" ht="23.25">
      <c r="A4" s="55" t="s">
        <v>28</v>
      </c>
      <c r="B4" s="56" t="s">
        <v>29</v>
      </c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4"/>
      <c r="O4" s="53"/>
      <c r="P4" s="53"/>
    </row>
    <row r="5" spans="1:16" ht="12.75">
      <c r="A5" s="2"/>
      <c r="B5" s="2"/>
      <c r="C5" s="2" t="s">
        <v>2</v>
      </c>
      <c r="D5" s="2" t="s">
        <v>5</v>
      </c>
      <c r="E5" s="2"/>
      <c r="F5" s="139" t="s">
        <v>10</v>
      </c>
      <c r="G5" s="150"/>
      <c r="H5" s="150"/>
      <c r="I5" s="150"/>
      <c r="J5" s="140"/>
      <c r="K5" s="33" t="s">
        <v>20</v>
      </c>
      <c r="L5" s="139" t="s">
        <v>18</v>
      </c>
      <c r="M5" s="140"/>
      <c r="N5" s="139" t="s">
        <v>19</v>
      </c>
      <c r="O5" s="140"/>
      <c r="P5" s="2"/>
    </row>
    <row r="6" spans="1:16" ht="12.75">
      <c r="A6" s="1" t="s">
        <v>0</v>
      </c>
      <c r="B6" s="1" t="s">
        <v>1</v>
      </c>
      <c r="C6" s="1" t="s">
        <v>3</v>
      </c>
      <c r="D6" s="1" t="s">
        <v>6</v>
      </c>
      <c r="E6" s="1" t="s">
        <v>9</v>
      </c>
      <c r="F6" s="1" t="s">
        <v>11</v>
      </c>
      <c r="G6" s="7" t="s">
        <v>12</v>
      </c>
      <c r="H6" s="5" t="s">
        <v>13</v>
      </c>
      <c r="I6" s="1" t="s">
        <v>14</v>
      </c>
      <c r="J6" s="1" t="s">
        <v>16</v>
      </c>
      <c r="K6" s="33" t="s">
        <v>48</v>
      </c>
      <c r="L6" s="1" t="s">
        <v>22</v>
      </c>
      <c r="M6" s="1" t="s">
        <v>24</v>
      </c>
      <c r="N6" s="1" t="s">
        <v>25</v>
      </c>
      <c r="O6" s="1" t="s">
        <v>24</v>
      </c>
      <c r="P6" s="1" t="s">
        <v>26</v>
      </c>
    </row>
    <row r="7" spans="1:16" ht="12.75">
      <c r="A7" s="1"/>
      <c r="B7" s="1"/>
      <c r="C7" s="1" t="s">
        <v>4</v>
      </c>
      <c r="D7" s="1" t="s">
        <v>7</v>
      </c>
      <c r="E7" s="1"/>
      <c r="F7" s="1"/>
      <c r="G7" s="8"/>
      <c r="H7" s="5"/>
      <c r="I7" s="4" t="s">
        <v>15</v>
      </c>
      <c r="J7" s="4" t="s">
        <v>17</v>
      </c>
      <c r="K7" s="4" t="s">
        <v>21</v>
      </c>
      <c r="L7" s="1" t="s">
        <v>23</v>
      </c>
      <c r="M7" s="4" t="s">
        <v>21</v>
      </c>
      <c r="N7" s="1" t="s">
        <v>23</v>
      </c>
      <c r="O7" s="4" t="s">
        <v>21</v>
      </c>
      <c r="P7" s="1"/>
    </row>
    <row r="8" spans="1:16" ht="12.75">
      <c r="A8" s="3"/>
      <c r="B8" s="3"/>
      <c r="C8" s="3"/>
      <c r="D8" s="3" t="s">
        <v>8</v>
      </c>
      <c r="E8" s="3"/>
      <c r="F8" s="3"/>
      <c r="G8" s="9"/>
      <c r="H8" s="6"/>
      <c r="I8" s="3"/>
      <c r="J8" s="3"/>
      <c r="K8" s="3"/>
      <c r="L8" s="3"/>
      <c r="M8" s="3"/>
      <c r="N8" s="3"/>
      <c r="O8" s="3"/>
      <c r="P8" s="3"/>
    </row>
    <row r="9" spans="1:16" ht="12.75">
      <c r="A9" s="3">
        <v>1</v>
      </c>
      <c r="B9" s="3">
        <f aca="true" t="shared" si="0" ref="B9:G9">+A9+1</f>
        <v>2</v>
      </c>
      <c r="C9" s="3">
        <f t="shared" si="0"/>
        <v>3</v>
      </c>
      <c r="D9" s="3">
        <f t="shared" si="0"/>
        <v>4</v>
      </c>
      <c r="E9" s="3">
        <f t="shared" si="0"/>
        <v>5</v>
      </c>
      <c r="F9" s="3">
        <f t="shared" si="0"/>
        <v>6</v>
      </c>
      <c r="G9" s="139">
        <f t="shared" si="0"/>
        <v>7</v>
      </c>
      <c r="H9" s="140"/>
      <c r="I9" s="3">
        <f>+G9+1</f>
        <v>8</v>
      </c>
      <c r="J9" s="3">
        <f aca="true" t="shared" si="1" ref="J9:P9">+I9+1</f>
        <v>9</v>
      </c>
      <c r="K9" s="3">
        <f t="shared" si="1"/>
        <v>10</v>
      </c>
      <c r="L9" s="3">
        <f t="shared" si="1"/>
        <v>11</v>
      </c>
      <c r="M9" s="3">
        <f t="shared" si="1"/>
        <v>12</v>
      </c>
      <c r="N9" s="3">
        <f t="shared" si="1"/>
        <v>13</v>
      </c>
      <c r="O9" s="3">
        <f t="shared" si="1"/>
        <v>14</v>
      </c>
      <c r="P9" s="3">
        <f t="shared" si="1"/>
        <v>15</v>
      </c>
    </row>
    <row r="10" spans="1:16" ht="12.75">
      <c r="A10" s="12"/>
      <c r="B10" s="12"/>
      <c r="C10" s="12"/>
      <c r="D10" s="12"/>
      <c r="E10" s="12"/>
      <c r="F10" s="12"/>
      <c r="G10" s="13"/>
      <c r="H10" s="14"/>
      <c r="I10" s="12"/>
      <c r="J10" s="12"/>
      <c r="K10" s="12"/>
      <c r="L10" s="12"/>
      <c r="M10" s="12"/>
      <c r="N10" s="12"/>
      <c r="O10" s="12"/>
      <c r="P10" s="12"/>
    </row>
    <row r="11" spans="1:16" ht="20.25">
      <c r="A11" s="48" t="s">
        <v>28</v>
      </c>
      <c r="B11" s="49" t="s">
        <v>29</v>
      </c>
      <c r="C11" s="44"/>
      <c r="D11" s="50"/>
      <c r="E11" s="44"/>
      <c r="F11" s="44"/>
      <c r="G11" s="45"/>
      <c r="H11" s="46"/>
      <c r="I11" s="44"/>
      <c r="J11" s="44"/>
      <c r="K11" s="44"/>
      <c r="L11" s="47"/>
      <c r="M11" s="44"/>
      <c r="N11" s="47"/>
      <c r="O11" s="44"/>
      <c r="P11" s="44"/>
    </row>
    <row r="12" spans="1:16" ht="12.75">
      <c r="A12" s="21"/>
      <c r="B12" s="17"/>
      <c r="C12" s="17"/>
      <c r="D12" s="17"/>
      <c r="E12" s="17"/>
      <c r="F12" s="17"/>
      <c r="G12" s="19"/>
      <c r="H12" s="20"/>
      <c r="I12" s="17"/>
      <c r="J12" s="17"/>
      <c r="K12" s="17"/>
      <c r="L12" s="21"/>
      <c r="M12" s="17"/>
      <c r="N12" s="21"/>
      <c r="O12" s="17"/>
      <c r="P12" s="17"/>
    </row>
    <row r="13" spans="1:16" ht="12.75">
      <c r="A13" s="21">
        <v>1</v>
      </c>
      <c r="B13" s="26" t="s">
        <v>156</v>
      </c>
      <c r="C13" s="35" t="s">
        <v>157</v>
      </c>
      <c r="D13" s="26" t="s">
        <v>159</v>
      </c>
      <c r="E13" s="26" t="s">
        <v>161</v>
      </c>
      <c r="F13" s="26" t="s">
        <v>101</v>
      </c>
      <c r="G13" s="19">
        <v>200</v>
      </c>
      <c r="H13" s="34" t="s">
        <v>102</v>
      </c>
      <c r="I13" s="17"/>
      <c r="J13" s="17"/>
      <c r="K13" s="17"/>
      <c r="L13" s="26" t="s">
        <v>165</v>
      </c>
      <c r="M13" s="57"/>
      <c r="N13" s="21"/>
      <c r="O13" s="17"/>
      <c r="P13" s="17"/>
    </row>
    <row r="14" spans="1:16" ht="12.75">
      <c r="A14" s="21"/>
      <c r="B14" s="17"/>
      <c r="C14" s="35" t="s">
        <v>158</v>
      </c>
      <c r="D14" s="26" t="s">
        <v>160</v>
      </c>
      <c r="E14" s="26" t="s">
        <v>162</v>
      </c>
      <c r="F14" s="17"/>
      <c r="G14" s="19"/>
      <c r="H14" s="20"/>
      <c r="I14" s="17"/>
      <c r="J14" s="17"/>
      <c r="K14" s="17"/>
      <c r="L14" s="26"/>
      <c r="M14" s="17"/>
      <c r="N14" s="21"/>
      <c r="O14" s="17"/>
      <c r="P14" s="17"/>
    </row>
    <row r="15" spans="1:16" ht="12.75">
      <c r="A15" s="21"/>
      <c r="B15" s="17"/>
      <c r="C15" s="21"/>
      <c r="D15" s="26" t="s">
        <v>86</v>
      </c>
      <c r="E15" s="26" t="s">
        <v>164</v>
      </c>
      <c r="F15" s="17"/>
      <c r="G15" s="19"/>
      <c r="H15" s="20"/>
      <c r="I15" s="17"/>
      <c r="J15" s="17"/>
      <c r="K15" s="17"/>
      <c r="L15" s="17"/>
      <c r="M15" s="17"/>
      <c r="N15" s="21"/>
      <c r="O15" s="17"/>
      <c r="P15" s="17"/>
    </row>
    <row r="16" spans="1:16" ht="12.75">
      <c r="A16" s="21"/>
      <c r="B16" s="17"/>
      <c r="C16" s="21"/>
      <c r="D16" s="17"/>
      <c r="E16" s="26"/>
      <c r="F16" s="17"/>
      <c r="G16" s="19"/>
      <c r="H16" s="20"/>
      <c r="I16" s="17"/>
      <c r="J16" s="17"/>
      <c r="K16" s="17"/>
      <c r="L16" s="17"/>
      <c r="M16" s="17"/>
      <c r="N16" s="21"/>
      <c r="O16" s="17"/>
      <c r="P16" s="17"/>
    </row>
    <row r="17" spans="1:16" ht="12.75">
      <c r="A17" s="21">
        <v>2</v>
      </c>
      <c r="B17" s="26" t="s">
        <v>174</v>
      </c>
      <c r="C17" s="35" t="s">
        <v>175</v>
      </c>
      <c r="D17" s="26" t="s">
        <v>177</v>
      </c>
      <c r="E17" s="26" t="s">
        <v>179</v>
      </c>
      <c r="F17" s="17" t="s">
        <v>38</v>
      </c>
      <c r="G17" s="19">
        <v>500</v>
      </c>
      <c r="H17" s="20" t="s">
        <v>13</v>
      </c>
      <c r="I17" s="17"/>
      <c r="J17" s="17"/>
      <c r="K17" s="17"/>
      <c r="L17" s="26" t="s">
        <v>181</v>
      </c>
      <c r="M17" s="17"/>
      <c r="N17" s="21"/>
      <c r="O17" s="57"/>
      <c r="P17" s="17"/>
    </row>
    <row r="18" spans="1:16" ht="12.75">
      <c r="A18" s="21"/>
      <c r="B18" s="17"/>
      <c r="C18" s="35" t="s">
        <v>176</v>
      </c>
      <c r="D18" s="26" t="s">
        <v>178</v>
      </c>
      <c r="E18" s="26" t="s">
        <v>180</v>
      </c>
      <c r="F18" s="17" t="s">
        <v>101</v>
      </c>
      <c r="G18" s="19">
        <v>50</v>
      </c>
      <c r="H18" s="20" t="s">
        <v>102</v>
      </c>
      <c r="I18" s="17"/>
      <c r="J18" s="17"/>
      <c r="K18" s="17"/>
      <c r="L18" s="26"/>
      <c r="M18" s="17"/>
      <c r="N18" s="21"/>
      <c r="O18" s="17"/>
      <c r="P18" s="17"/>
    </row>
    <row r="19" spans="1:16" ht="12.75">
      <c r="A19" s="21"/>
      <c r="B19" s="17"/>
      <c r="C19" s="21"/>
      <c r="D19" s="26" t="s">
        <v>112</v>
      </c>
      <c r="E19" s="26" t="s">
        <v>186</v>
      </c>
      <c r="F19" s="17"/>
      <c r="G19" s="19"/>
      <c r="H19" s="20"/>
      <c r="I19" s="17"/>
      <c r="J19" s="17"/>
      <c r="K19" s="17"/>
      <c r="L19" s="17"/>
      <c r="M19" s="17"/>
      <c r="N19" s="21"/>
      <c r="O19" s="17"/>
      <c r="P19" s="17"/>
    </row>
    <row r="20" spans="1:16" ht="12.75">
      <c r="A20" s="21"/>
      <c r="B20" s="17"/>
      <c r="C20" s="21"/>
      <c r="D20" s="17" t="s">
        <v>182</v>
      </c>
      <c r="E20" s="26" t="s">
        <v>190</v>
      </c>
      <c r="F20" s="17"/>
      <c r="G20" s="19"/>
      <c r="H20" s="20"/>
      <c r="I20" s="17"/>
      <c r="J20" s="17"/>
      <c r="K20" s="17"/>
      <c r="L20" s="17"/>
      <c r="M20" s="17"/>
      <c r="N20" s="21"/>
      <c r="O20" s="17"/>
      <c r="P20" s="17"/>
    </row>
    <row r="21" spans="1:16" ht="12.75">
      <c r="A21" s="21"/>
      <c r="B21" s="17"/>
      <c r="C21" s="21"/>
      <c r="D21" s="17" t="s">
        <v>183</v>
      </c>
      <c r="E21" s="26"/>
      <c r="F21" s="17"/>
      <c r="G21" s="19"/>
      <c r="H21" s="20"/>
      <c r="I21" s="17"/>
      <c r="J21" s="17"/>
      <c r="K21" s="17"/>
      <c r="L21" s="17"/>
      <c r="M21" s="17"/>
      <c r="N21" s="21"/>
      <c r="O21" s="17"/>
      <c r="P21" s="17"/>
    </row>
    <row r="22" spans="1:16" ht="12.75">
      <c r="A22" s="21"/>
      <c r="B22" s="17"/>
      <c r="C22" s="23"/>
      <c r="D22" s="17" t="s">
        <v>184</v>
      </c>
      <c r="E22" s="17"/>
      <c r="F22" s="17"/>
      <c r="G22" s="19"/>
      <c r="H22" s="20"/>
      <c r="I22" s="17"/>
      <c r="J22" s="17"/>
      <c r="K22" s="17"/>
      <c r="L22" s="17"/>
      <c r="M22" s="17"/>
      <c r="N22" s="21"/>
      <c r="O22" s="17"/>
      <c r="P22" s="17"/>
    </row>
    <row r="23" spans="1:16" ht="12.75">
      <c r="A23" s="21"/>
      <c r="B23" s="17"/>
      <c r="C23" s="23"/>
      <c r="D23" s="17" t="s">
        <v>185</v>
      </c>
      <c r="E23" s="17"/>
      <c r="F23" s="17"/>
      <c r="G23" s="19"/>
      <c r="H23" s="20"/>
      <c r="I23" s="17"/>
      <c r="J23" s="17"/>
      <c r="K23" s="17"/>
      <c r="L23" s="17"/>
      <c r="M23" s="17"/>
      <c r="N23" s="21"/>
      <c r="O23" s="17"/>
      <c r="P23" s="17"/>
    </row>
    <row r="24" spans="1:16" ht="12.75">
      <c r="A24" s="21"/>
      <c r="B24" s="17"/>
      <c r="C24" s="21"/>
      <c r="D24" s="17"/>
      <c r="E24" s="17"/>
      <c r="F24" s="17"/>
      <c r="G24" s="19"/>
      <c r="H24" s="20"/>
      <c r="I24" s="17"/>
      <c r="J24" s="17"/>
      <c r="K24" s="17"/>
      <c r="L24" s="17"/>
      <c r="M24" s="17"/>
      <c r="N24" s="21"/>
      <c r="O24" s="17"/>
      <c r="P24" s="17"/>
    </row>
    <row r="25" spans="1:16" ht="12.75">
      <c r="A25" s="21">
        <v>3</v>
      </c>
      <c r="B25" s="17" t="s">
        <v>174</v>
      </c>
      <c r="C25" s="35" t="s">
        <v>175</v>
      </c>
      <c r="D25" s="17" t="s">
        <v>187</v>
      </c>
      <c r="E25" s="17" t="s">
        <v>189</v>
      </c>
      <c r="F25" s="17" t="s">
        <v>101</v>
      </c>
      <c r="G25" s="19">
        <v>65</v>
      </c>
      <c r="H25" s="20" t="s">
        <v>102</v>
      </c>
      <c r="I25" s="17"/>
      <c r="J25" s="17"/>
      <c r="K25" s="17"/>
      <c r="L25" s="26" t="s">
        <v>181</v>
      </c>
      <c r="M25" s="17"/>
      <c r="N25" s="21"/>
      <c r="O25" s="17"/>
      <c r="P25" s="17"/>
    </row>
    <row r="26" spans="1:16" ht="12.75">
      <c r="A26" s="21"/>
      <c r="B26" s="17"/>
      <c r="C26" s="23" t="s">
        <v>104</v>
      </c>
      <c r="D26" s="17" t="s">
        <v>188</v>
      </c>
      <c r="E26" s="17" t="s">
        <v>103</v>
      </c>
      <c r="F26" s="17"/>
      <c r="G26" s="19"/>
      <c r="H26" s="20"/>
      <c r="I26" s="17"/>
      <c r="J26" s="17"/>
      <c r="K26" s="17"/>
      <c r="L26" s="17"/>
      <c r="M26" s="17"/>
      <c r="N26" s="21"/>
      <c r="O26" s="17"/>
      <c r="P26" s="17"/>
    </row>
    <row r="27" spans="1:16" ht="12.75">
      <c r="A27" s="24"/>
      <c r="B27" s="17"/>
      <c r="C27" s="21"/>
      <c r="D27" s="17" t="s">
        <v>113</v>
      </c>
      <c r="E27" s="17" t="s">
        <v>191</v>
      </c>
      <c r="F27" s="17"/>
      <c r="G27" s="19"/>
      <c r="H27" s="20"/>
      <c r="I27" s="17"/>
      <c r="J27" s="17"/>
      <c r="K27" s="17"/>
      <c r="L27" s="21"/>
      <c r="M27" s="17"/>
      <c r="N27" s="21"/>
      <c r="O27" s="17"/>
      <c r="P27" s="17"/>
    </row>
    <row r="28" spans="1:16" ht="12.75">
      <c r="A28" s="24"/>
      <c r="B28" s="17"/>
      <c r="C28" s="21"/>
      <c r="D28" s="17"/>
      <c r="E28" s="41"/>
      <c r="F28" s="17"/>
      <c r="G28" s="19"/>
      <c r="H28" s="20"/>
      <c r="I28" s="17"/>
      <c r="J28" s="17"/>
      <c r="K28" s="17"/>
      <c r="L28" s="21"/>
      <c r="M28" s="17"/>
      <c r="N28" s="21"/>
      <c r="O28" s="17"/>
      <c r="P28" s="17"/>
    </row>
    <row r="29" spans="1:16" ht="12.75">
      <c r="A29" s="21">
        <v>4</v>
      </c>
      <c r="B29" s="17" t="s">
        <v>174</v>
      </c>
      <c r="C29" s="35" t="s">
        <v>175</v>
      </c>
      <c r="D29" s="17" t="s">
        <v>193</v>
      </c>
      <c r="E29" s="17" t="s">
        <v>114</v>
      </c>
      <c r="F29" s="17" t="s">
        <v>101</v>
      </c>
      <c r="G29" s="19">
        <v>215</v>
      </c>
      <c r="H29" s="20" t="s">
        <v>102</v>
      </c>
      <c r="I29" s="17"/>
      <c r="J29" s="17"/>
      <c r="K29" s="17"/>
      <c r="L29" s="26" t="s">
        <v>181</v>
      </c>
      <c r="M29" s="17"/>
      <c r="N29" s="21"/>
      <c r="O29" s="17"/>
      <c r="P29" s="17"/>
    </row>
    <row r="30" spans="1:16" ht="12.75">
      <c r="A30" s="24"/>
      <c r="B30" s="17"/>
      <c r="C30" s="23" t="s">
        <v>192</v>
      </c>
      <c r="D30" s="17" t="s">
        <v>199</v>
      </c>
      <c r="E30" s="41" t="s">
        <v>195</v>
      </c>
      <c r="F30" s="17" t="s">
        <v>38</v>
      </c>
      <c r="G30" s="19">
        <v>265</v>
      </c>
      <c r="H30" s="20" t="s">
        <v>13</v>
      </c>
      <c r="I30" s="17"/>
      <c r="J30" s="17"/>
      <c r="K30" s="17"/>
      <c r="L30" s="17" t="s">
        <v>116</v>
      </c>
      <c r="M30" s="17"/>
      <c r="N30" s="21"/>
      <c r="O30" s="17"/>
      <c r="P30" s="17"/>
    </row>
    <row r="31" spans="1:16" ht="12.75">
      <c r="A31" s="24"/>
      <c r="B31" s="17"/>
      <c r="C31" s="21"/>
      <c r="D31" s="17" t="s">
        <v>194</v>
      </c>
      <c r="E31" s="41" t="s">
        <v>196</v>
      </c>
      <c r="F31" s="17"/>
      <c r="G31" s="19"/>
      <c r="H31" s="20"/>
      <c r="I31" s="17"/>
      <c r="J31" s="17"/>
      <c r="K31" s="17"/>
      <c r="L31" s="27" t="s">
        <v>198</v>
      </c>
      <c r="M31" s="17"/>
      <c r="N31" s="21"/>
      <c r="O31" s="17"/>
      <c r="P31" s="17"/>
    </row>
    <row r="32" spans="1:16" ht="12.75">
      <c r="A32" s="24"/>
      <c r="B32" s="17"/>
      <c r="C32" s="21"/>
      <c r="D32" s="17" t="s">
        <v>86</v>
      </c>
      <c r="E32" s="41" t="s">
        <v>197</v>
      </c>
      <c r="F32" s="17"/>
      <c r="G32" s="19"/>
      <c r="H32" s="20"/>
      <c r="I32" s="17"/>
      <c r="J32" s="17"/>
      <c r="K32" s="17"/>
      <c r="L32" s="21"/>
      <c r="M32" s="17"/>
      <c r="N32" s="21"/>
      <c r="O32" s="17"/>
      <c r="P32" s="17"/>
    </row>
    <row r="33" spans="1:16" ht="12.75">
      <c r="A33" s="24"/>
      <c r="B33" s="17"/>
      <c r="C33" s="21"/>
      <c r="D33" s="17"/>
      <c r="E33" s="41" t="s">
        <v>200</v>
      </c>
      <c r="F33" s="17"/>
      <c r="G33" s="19"/>
      <c r="H33" s="20"/>
      <c r="I33" s="17"/>
      <c r="J33" s="17"/>
      <c r="K33" s="17"/>
      <c r="L33" s="21"/>
      <c r="M33" s="17"/>
      <c r="N33" s="21"/>
      <c r="O33" s="17"/>
      <c r="P33" s="17"/>
    </row>
    <row r="34" spans="1:16" ht="12.75">
      <c r="A34" s="24"/>
      <c r="B34" s="17"/>
      <c r="C34" s="21"/>
      <c r="D34" s="17"/>
      <c r="E34" s="41"/>
      <c r="F34" s="17"/>
      <c r="G34" s="19"/>
      <c r="H34" s="20"/>
      <c r="I34" s="17"/>
      <c r="J34" s="17"/>
      <c r="K34" s="17"/>
      <c r="L34" s="21"/>
      <c r="M34" s="17"/>
      <c r="N34" s="21"/>
      <c r="O34" s="17"/>
      <c r="P34" s="17"/>
    </row>
    <row r="35" spans="1:16" ht="12.75">
      <c r="A35" s="21">
        <v>5</v>
      </c>
      <c r="B35" s="17" t="s">
        <v>275</v>
      </c>
      <c r="C35" s="23" t="s">
        <v>264</v>
      </c>
      <c r="D35" s="17" t="s">
        <v>276</v>
      </c>
      <c r="E35" s="17" t="s">
        <v>278</v>
      </c>
      <c r="F35" s="17" t="s">
        <v>101</v>
      </c>
      <c r="G35" s="19">
        <v>5</v>
      </c>
      <c r="H35" s="20" t="s">
        <v>102</v>
      </c>
      <c r="I35" s="17"/>
      <c r="J35" s="17"/>
      <c r="K35" s="17"/>
      <c r="L35" s="27" t="s">
        <v>282</v>
      </c>
      <c r="M35" s="17"/>
      <c r="N35" s="21"/>
      <c r="O35" s="17"/>
      <c r="P35" s="17"/>
    </row>
    <row r="36" spans="1:16" ht="12.75">
      <c r="A36" s="24"/>
      <c r="B36" s="17"/>
      <c r="C36" s="23" t="s">
        <v>224</v>
      </c>
      <c r="D36" s="17" t="s">
        <v>277</v>
      </c>
      <c r="E36" s="17" t="s">
        <v>279</v>
      </c>
      <c r="F36" s="17"/>
      <c r="G36" s="19"/>
      <c r="H36" s="20"/>
      <c r="I36" s="17"/>
      <c r="J36" s="17"/>
      <c r="K36" s="17"/>
      <c r="L36" s="27" t="s">
        <v>283</v>
      </c>
      <c r="M36" s="17"/>
      <c r="N36" s="21"/>
      <c r="O36" s="17"/>
      <c r="P36" s="17"/>
    </row>
    <row r="37" spans="1:16" ht="12.75">
      <c r="A37" s="24"/>
      <c r="B37" s="17"/>
      <c r="C37" s="21"/>
      <c r="D37" s="17" t="s">
        <v>113</v>
      </c>
      <c r="E37" s="17" t="s">
        <v>280</v>
      </c>
      <c r="F37" s="17"/>
      <c r="G37" s="19"/>
      <c r="H37" s="20"/>
      <c r="I37" s="17"/>
      <c r="J37" s="17"/>
      <c r="K37" s="17"/>
      <c r="L37" s="21"/>
      <c r="M37" s="17"/>
      <c r="N37" s="21"/>
      <c r="O37" s="17"/>
      <c r="P37" s="17"/>
    </row>
    <row r="38" spans="1:16" ht="12.75">
      <c r="A38" s="24"/>
      <c r="B38" s="17"/>
      <c r="C38" s="21"/>
      <c r="D38" s="17"/>
      <c r="E38" s="17" t="s">
        <v>281</v>
      </c>
      <c r="F38" s="17"/>
      <c r="G38" s="19"/>
      <c r="H38" s="20"/>
      <c r="I38" s="17"/>
      <c r="J38" s="17"/>
      <c r="K38" s="17"/>
      <c r="L38" s="21"/>
      <c r="M38" s="17"/>
      <c r="N38" s="21"/>
      <c r="O38" s="17"/>
      <c r="P38" s="17"/>
    </row>
    <row r="39" spans="1:16" ht="12.75">
      <c r="A39" s="24"/>
      <c r="B39" s="17"/>
      <c r="C39" s="21"/>
      <c r="D39" s="17"/>
      <c r="E39" s="41"/>
      <c r="F39" s="17"/>
      <c r="G39" s="19"/>
      <c r="H39" s="20"/>
      <c r="I39" s="17"/>
      <c r="J39" s="17"/>
      <c r="K39" s="17"/>
      <c r="L39" s="21"/>
      <c r="M39" s="17"/>
      <c r="N39" s="21"/>
      <c r="O39" s="17"/>
      <c r="P39" s="17"/>
    </row>
    <row r="40" spans="1:16" ht="12.75">
      <c r="A40" s="24"/>
      <c r="B40" s="17"/>
      <c r="C40" s="21"/>
      <c r="D40" s="17"/>
      <c r="E40" s="41"/>
      <c r="F40" s="17"/>
      <c r="G40" s="19"/>
      <c r="H40" s="20"/>
      <c r="I40" s="17"/>
      <c r="J40" s="17"/>
      <c r="K40" s="17"/>
      <c r="L40" s="21"/>
      <c r="M40" s="17"/>
      <c r="N40" s="21"/>
      <c r="O40" s="17"/>
      <c r="P40" s="17"/>
    </row>
    <row r="41" spans="1:16" ht="12.75">
      <c r="A41" s="24"/>
      <c r="B41" s="17"/>
      <c r="C41" s="21"/>
      <c r="D41" s="17"/>
      <c r="E41" s="41"/>
      <c r="F41" s="17"/>
      <c r="G41" s="19"/>
      <c r="H41" s="20"/>
      <c r="I41" s="17"/>
      <c r="J41" s="17"/>
      <c r="K41" s="17"/>
      <c r="L41" s="21"/>
      <c r="M41" s="17"/>
      <c r="N41" s="21"/>
      <c r="O41" s="17"/>
      <c r="P41" s="17"/>
    </row>
    <row r="42" spans="1:16" ht="12.75">
      <c r="A42" s="24"/>
      <c r="B42" s="17"/>
      <c r="C42" s="21"/>
      <c r="D42" s="17"/>
      <c r="E42" s="41"/>
      <c r="F42" s="17"/>
      <c r="G42" s="19"/>
      <c r="H42" s="20"/>
      <c r="I42" s="17"/>
      <c r="J42" s="17"/>
      <c r="K42" s="17"/>
      <c r="L42" s="21"/>
      <c r="M42" s="17"/>
      <c r="N42" s="21"/>
      <c r="O42" s="17"/>
      <c r="P42" s="17"/>
    </row>
    <row r="43" spans="1:16" ht="12.75">
      <c r="A43" s="24"/>
      <c r="B43" s="17"/>
      <c r="C43" s="21"/>
      <c r="D43" s="17"/>
      <c r="E43" s="41"/>
      <c r="F43" s="17"/>
      <c r="G43" s="19"/>
      <c r="H43" s="20"/>
      <c r="I43" s="17"/>
      <c r="J43" s="17"/>
      <c r="K43" s="17"/>
      <c r="L43" s="21"/>
      <c r="M43" s="17"/>
      <c r="N43" s="21"/>
      <c r="O43" s="17"/>
      <c r="P43" s="17"/>
    </row>
    <row r="44" spans="1:16" ht="12.75">
      <c r="A44" s="24"/>
      <c r="B44" s="17"/>
      <c r="C44" s="21"/>
      <c r="D44" s="17"/>
      <c r="E44" s="41"/>
      <c r="F44" s="17"/>
      <c r="G44" s="19"/>
      <c r="H44" s="20"/>
      <c r="I44" s="17"/>
      <c r="J44" s="17"/>
      <c r="K44" s="17"/>
      <c r="L44" s="21"/>
      <c r="M44" s="17"/>
      <c r="N44" s="21"/>
      <c r="O44" s="17"/>
      <c r="P44" s="17"/>
    </row>
    <row r="45" spans="1:16" ht="12.75">
      <c r="A45" s="24"/>
      <c r="B45" s="17"/>
      <c r="C45" s="17"/>
      <c r="D45" s="17"/>
      <c r="E45" s="17"/>
      <c r="F45" s="17"/>
      <c r="G45" s="19"/>
      <c r="H45" s="20"/>
      <c r="I45" s="17"/>
      <c r="J45" s="17"/>
      <c r="K45" s="17"/>
      <c r="L45" s="21"/>
      <c r="M45" s="17"/>
      <c r="N45" s="21"/>
      <c r="O45" s="17"/>
      <c r="P45" s="17"/>
    </row>
    <row r="46" spans="1:16" ht="12.75">
      <c r="A46" s="24"/>
      <c r="B46" s="17"/>
      <c r="C46" s="17"/>
      <c r="D46" s="17"/>
      <c r="E46" s="17"/>
      <c r="F46" s="17"/>
      <c r="G46" s="19"/>
      <c r="H46" s="20"/>
      <c r="I46" s="17"/>
      <c r="J46" s="17"/>
      <c r="K46" s="17"/>
      <c r="L46" s="21"/>
      <c r="M46" s="17"/>
      <c r="N46" s="21"/>
      <c r="O46" s="17"/>
      <c r="P46" s="17"/>
    </row>
    <row r="47" spans="1:16" ht="12.75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1"/>
      <c r="M47" s="60"/>
      <c r="N47" s="61"/>
      <c r="O47" s="60"/>
      <c r="P47" s="60"/>
    </row>
    <row r="48" spans="1:16" ht="12.75">
      <c r="A48" s="10"/>
      <c r="M48" s="147" t="str">
        <f>+JRATUN!M52</f>
        <v>Semarang,  1 Nopember 2012</v>
      </c>
      <c r="N48" s="147"/>
      <c r="O48" s="147"/>
      <c r="P48" s="147"/>
    </row>
    <row r="49" spans="1:16" ht="12.75">
      <c r="A49" s="10"/>
      <c r="M49" s="10"/>
      <c r="N49" s="10"/>
      <c r="O49" s="10"/>
      <c r="P49" s="10"/>
    </row>
    <row r="50" spans="1:16" ht="12.75">
      <c r="A50" s="10"/>
      <c r="B50" s="147" t="s">
        <v>42</v>
      </c>
      <c r="C50" s="147"/>
      <c r="D50" s="147"/>
      <c r="E50" s="147"/>
      <c r="M50" s="147" t="s">
        <v>44</v>
      </c>
      <c r="N50" s="147"/>
      <c r="O50" s="147"/>
      <c r="P50" s="147"/>
    </row>
    <row r="51" spans="1:16" ht="12.75">
      <c r="A51" s="10"/>
      <c r="B51" s="147" t="s">
        <v>43</v>
      </c>
      <c r="C51" s="147"/>
      <c r="D51" s="147"/>
      <c r="E51" s="147"/>
      <c r="M51" s="147" t="s">
        <v>43</v>
      </c>
      <c r="N51" s="147"/>
      <c r="O51" s="147"/>
      <c r="P51" s="147"/>
    </row>
    <row r="52" spans="1:16" ht="12.75">
      <c r="A52" s="10"/>
      <c r="M52" s="147" t="s">
        <v>45</v>
      </c>
      <c r="N52" s="147"/>
      <c r="O52" s="147"/>
      <c r="P52" s="147"/>
    </row>
    <row r="56" spans="2:16" ht="12.75">
      <c r="B56" s="151" t="s">
        <v>40</v>
      </c>
      <c r="C56" s="151"/>
      <c r="D56" s="151"/>
      <c r="E56" s="151"/>
      <c r="M56" s="151" t="str">
        <f>+JRATUN!M60</f>
        <v>GUNAWAN SLAMET WIDODO, ST.MT</v>
      </c>
      <c r="N56" s="151"/>
      <c r="O56" s="151"/>
      <c r="P56" s="151"/>
    </row>
    <row r="57" spans="2:16" ht="12.75">
      <c r="B57" s="147" t="s">
        <v>41</v>
      </c>
      <c r="C57" s="147"/>
      <c r="D57" s="147"/>
      <c r="E57" s="147"/>
      <c r="M57" s="146" t="str">
        <f>+JRATUN!M61</f>
        <v>Nip. 19580831 198503 1 013</v>
      </c>
      <c r="N57" s="147"/>
      <c r="O57" s="147"/>
      <c r="P57" s="147"/>
    </row>
    <row r="58" spans="2:16" ht="12.75">
      <c r="B58" s="146" t="s">
        <v>50</v>
      </c>
      <c r="C58" s="147"/>
      <c r="D58" s="147"/>
      <c r="E58" s="147"/>
      <c r="M58" s="147"/>
      <c r="N58" s="147"/>
      <c r="O58" s="147"/>
      <c r="P58" s="147"/>
    </row>
    <row r="60" spans="6:7" ht="12.75">
      <c r="F60" t="s">
        <v>38</v>
      </c>
      <c r="G60">
        <f>SUM(G27:G44)</f>
        <v>485</v>
      </c>
    </row>
    <row r="61" ht="12.75">
      <c r="F61" t="s">
        <v>47</v>
      </c>
    </row>
    <row r="62" ht="12.75">
      <c r="F62" t="s">
        <v>46</v>
      </c>
    </row>
    <row r="63" ht="12.75">
      <c r="F63" t="s">
        <v>39</v>
      </c>
    </row>
    <row r="64" ht="12.75">
      <c r="F64" t="s">
        <v>56</v>
      </c>
    </row>
  </sheetData>
  <sheetProtection/>
  <mergeCells count="19">
    <mergeCell ref="A1:P1"/>
    <mergeCell ref="A2:P2"/>
    <mergeCell ref="A3:P3"/>
    <mergeCell ref="M57:P57"/>
    <mergeCell ref="M48:P48"/>
    <mergeCell ref="B50:E50"/>
    <mergeCell ref="M50:P50"/>
    <mergeCell ref="B51:E51"/>
    <mergeCell ref="M51:P51"/>
    <mergeCell ref="B58:E58"/>
    <mergeCell ref="M58:P58"/>
    <mergeCell ref="F5:J5"/>
    <mergeCell ref="L5:M5"/>
    <mergeCell ref="N5:O5"/>
    <mergeCell ref="G9:H9"/>
    <mergeCell ref="M52:P52"/>
    <mergeCell ref="B56:E56"/>
    <mergeCell ref="M56:P56"/>
    <mergeCell ref="B57:E57"/>
  </mergeCells>
  <printOptions/>
  <pageMargins left="0.5905511811023623" right="0" top="0.5511811023622047" bottom="0" header="0.5118110236220472" footer="0.5118110236220472"/>
  <pageSetup horizontalDpi="300" verticalDpi="3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8"/>
  <sheetViews>
    <sheetView view="pageBreakPreview" zoomScaleSheetLayoutView="100" zoomScalePageLayoutView="0" workbookViewId="0" topLeftCell="A28">
      <selection activeCell="B44" sqref="B44:E47"/>
    </sheetView>
  </sheetViews>
  <sheetFormatPr defaultColWidth="9.140625" defaultRowHeight="12.75"/>
  <cols>
    <col min="1" max="1" width="4.421875" style="0" customWidth="1"/>
    <col min="2" max="2" width="30.00390625" style="0" customWidth="1"/>
    <col min="3" max="3" width="16.28125" style="0" customWidth="1"/>
    <col min="4" max="4" width="17.7109375" style="0" customWidth="1"/>
    <col min="5" max="5" width="42.8515625" style="0" customWidth="1"/>
    <col min="6" max="6" width="11.8515625" style="0" customWidth="1"/>
    <col min="7" max="7" width="6.00390625" style="0" customWidth="1"/>
    <col min="8" max="8" width="4.8515625" style="0" customWidth="1"/>
    <col min="9" max="9" width="9.28125" style="0" bestFit="1" customWidth="1"/>
    <col min="11" max="11" width="10.57421875" style="0" customWidth="1"/>
    <col min="12" max="12" width="12.7109375" style="0" customWidth="1"/>
    <col min="14" max="14" width="9.7109375" style="0" customWidth="1"/>
    <col min="16" max="16" width="13.140625" style="0" customWidth="1"/>
  </cols>
  <sheetData>
    <row r="1" spans="1:16" ht="18">
      <c r="A1" s="148" t="s">
        <v>51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18">
      <c r="A2" s="148" t="s">
        <v>262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1:16" ht="12.75">
      <c r="A3" s="149" t="s">
        <v>49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spans="1:2" ht="23.25">
      <c r="A4" s="55" t="s">
        <v>27</v>
      </c>
      <c r="B4" s="56" t="s">
        <v>253</v>
      </c>
    </row>
    <row r="5" spans="1:16" ht="12.75">
      <c r="A5" s="2"/>
      <c r="B5" s="2"/>
      <c r="C5" s="2" t="s">
        <v>2</v>
      </c>
      <c r="D5" s="2" t="s">
        <v>5</v>
      </c>
      <c r="E5" s="2"/>
      <c r="F5" s="139" t="s">
        <v>10</v>
      </c>
      <c r="G5" s="150"/>
      <c r="H5" s="150"/>
      <c r="I5" s="150"/>
      <c r="J5" s="140"/>
      <c r="K5" s="33" t="s">
        <v>20</v>
      </c>
      <c r="L5" s="139" t="s">
        <v>18</v>
      </c>
      <c r="M5" s="140"/>
      <c r="N5" s="139" t="s">
        <v>19</v>
      </c>
      <c r="O5" s="140"/>
      <c r="P5" s="2"/>
    </row>
    <row r="6" spans="1:16" ht="12.75">
      <c r="A6" s="1" t="s">
        <v>0</v>
      </c>
      <c r="B6" s="1" t="s">
        <v>1</v>
      </c>
      <c r="C6" s="1" t="s">
        <v>3</v>
      </c>
      <c r="D6" s="1" t="s">
        <v>6</v>
      </c>
      <c r="E6" s="1" t="s">
        <v>9</v>
      </c>
      <c r="F6" s="1" t="s">
        <v>11</v>
      </c>
      <c r="G6" s="7" t="s">
        <v>12</v>
      </c>
      <c r="H6" s="5" t="s">
        <v>13</v>
      </c>
      <c r="I6" s="1" t="s">
        <v>14</v>
      </c>
      <c r="J6" s="1" t="s">
        <v>16</v>
      </c>
      <c r="K6" s="33" t="s">
        <v>48</v>
      </c>
      <c r="L6" s="1" t="s">
        <v>22</v>
      </c>
      <c r="M6" s="1" t="s">
        <v>24</v>
      </c>
      <c r="N6" s="1" t="s">
        <v>25</v>
      </c>
      <c r="O6" s="1" t="s">
        <v>24</v>
      </c>
      <c r="P6" s="1" t="s">
        <v>26</v>
      </c>
    </row>
    <row r="7" spans="1:16" ht="12.75">
      <c r="A7" s="1"/>
      <c r="B7" s="1"/>
      <c r="C7" s="1" t="s">
        <v>4</v>
      </c>
      <c r="D7" s="1" t="s">
        <v>7</v>
      </c>
      <c r="E7" s="1"/>
      <c r="F7" s="1"/>
      <c r="G7" s="8"/>
      <c r="H7" s="5"/>
      <c r="I7" s="4" t="s">
        <v>15</v>
      </c>
      <c r="J7" s="4" t="s">
        <v>17</v>
      </c>
      <c r="K7" s="4" t="s">
        <v>21</v>
      </c>
      <c r="L7" s="1" t="s">
        <v>23</v>
      </c>
      <c r="M7" s="4" t="s">
        <v>21</v>
      </c>
      <c r="N7" s="1" t="s">
        <v>23</v>
      </c>
      <c r="O7" s="4" t="s">
        <v>21</v>
      </c>
      <c r="P7" s="1"/>
    </row>
    <row r="8" spans="1:16" ht="12.75">
      <c r="A8" s="3"/>
      <c r="B8" s="3"/>
      <c r="C8" s="3"/>
      <c r="D8" s="3" t="s">
        <v>8</v>
      </c>
      <c r="E8" s="3"/>
      <c r="F8" s="3"/>
      <c r="G8" s="9"/>
      <c r="H8" s="6"/>
      <c r="I8" s="3"/>
      <c r="J8" s="3"/>
      <c r="K8" s="3"/>
      <c r="L8" s="3"/>
      <c r="M8" s="3"/>
      <c r="N8" s="3"/>
      <c r="O8" s="3"/>
      <c r="P8" s="3"/>
    </row>
    <row r="9" spans="1:16" ht="12.75">
      <c r="A9" s="3">
        <v>1</v>
      </c>
      <c r="B9" s="3">
        <f aca="true" t="shared" si="0" ref="B9:G9">+A9+1</f>
        <v>2</v>
      </c>
      <c r="C9" s="3">
        <f t="shared" si="0"/>
        <v>3</v>
      </c>
      <c r="D9" s="3">
        <f t="shared" si="0"/>
        <v>4</v>
      </c>
      <c r="E9" s="3">
        <f t="shared" si="0"/>
        <v>5</v>
      </c>
      <c r="F9" s="3">
        <f t="shared" si="0"/>
        <v>6</v>
      </c>
      <c r="G9" s="139">
        <f t="shared" si="0"/>
        <v>7</v>
      </c>
      <c r="H9" s="140"/>
      <c r="I9" s="3">
        <f>+G9+1</f>
        <v>8</v>
      </c>
      <c r="J9" s="3">
        <f aca="true" t="shared" si="1" ref="J9:P9">+I9+1</f>
        <v>9</v>
      </c>
      <c r="K9" s="3">
        <f t="shared" si="1"/>
        <v>10</v>
      </c>
      <c r="L9" s="3">
        <f t="shared" si="1"/>
        <v>11</v>
      </c>
      <c r="M9" s="3">
        <f t="shared" si="1"/>
        <v>12</v>
      </c>
      <c r="N9" s="3">
        <f t="shared" si="1"/>
        <v>13</v>
      </c>
      <c r="O9" s="3">
        <f t="shared" si="1"/>
        <v>14</v>
      </c>
      <c r="P9" s="3">
        <f t="shared" si="1"/>
        <v>15</v>
      </c>
    </row>
    <row r="10" spans="1:16" ht="12.75">
      <c r="A10" s="12"/>
      <c r="B10" s="12"/>
      <c r="C10" s="12"/>
      <c r="D10" s="12"/>
      <c r="E10" s="12"/>
      <c r="F10" s="12"/>
      <c r="G10" s="13"/>
      <c r="H10" s="14"/>
      <c r="I10" s="12"/>
      <c r="J10" s="12"/>
      <c r="K10" s="12"/>
      <c r="L10" s="12"/>
      <c r="M10" s="12"/>
      <c r="N10" s="12"/>
      <c r="O10" s="12"/>
      <c r="P10" s="12"/>
    </row>
    <row r="11" spans="1:16" ht="20.25">
      <c r="A11" s="15" t="s">
        <v>27</v>
      </c>
      <c r="B11" s="16" t="s">
        <v>253</v>
      </c>
      <c r="C11" s="17"/>
      <c r="D11" s="18"/>
      <c r="E11" s="17"/>
      <c r="F11" s="17"/>
      <c r="G11" s="19"/>
      <c r="H11" s="20"/>
      <c r="I11" s="17"/>
      <c r="J11" s="17"/>
      <c r="K11" s="17"/>
      <c r="L11" s="21"/>
      <c r="M11" s="17"/>
      <c r="N11" s="21"/>
      <c r="O11" s="17"/>
      <c r="P11" s="17"/>
    </row>
    <row r="12" spans="1:16" ht="12.75">
      <c r="A12" s="21"/>
      <c r="B12" s="17"/>
      <c r="C12" s="17"/>
      <c r="D12" s="17"/>
      <c r="E12" s="17"/>
      <c r="F12" s="17"/>
      <c r="G12" s="19"/>
      <c r="H12" s="20"/>
      <c r="I12" s="17"/>
      <c r="J12" s="17"/>
      <c r="K12" s="17"/>
      <c r="L12" s="21"/>
      <c r="M12" s="17"/>
      <c r="N12" s="21"/>
      <c r="O12" s="17"/>
      <c r="P12" s="17"/>
    </row>
    <row r="13" spans="1:16" ht="12.75">
      <c r="A13" s="21">
        <v>1</v>
      </c>
      <c r="B13" s="26" t="s">
        <v>92</v>
      </c>
      <c r="C13" s="35" t="s">
        <v>207</v>
      </c>
      <c r="D13" s="26" t="s">
        <v>201</v>
      </c>
      <c r="E13" s="26" t="s">
        <v>203</v>
      </c>
      <c r="F13" s="17"/>
      <c r="G13" s="19"/>
      <c r="H13" s="20"/>
      <c r="I13" s="17"/>
      <c r="J13" s="17"/>
      <c r="K13" s="17"/>
      <c r="L13" s="31" t="s">
        <v>244</v>
      </c>
      <c r="M13" s="40"/>
      <c r="N13" s="17"/>
      <c r="O13" s="17"/>
      <c r="P13" s="17"/>
    </row>
    <row r="14" spans="1:16" ht="12.75">
      <c r="A14" s="21"/>
      <c r="B14" s="26"/>
      <c r="C14" s="22" t="s">
        <v>115</v>
      </c>
      <c r="D14" s="26" t="s">
        <v>202</v>
      </c>
      <c r="E14" s="26" t="s">
        <v>204</v>
      </c>
      <c r="F14" s="17"/>
      <c r="G14" s="19"/>
      <c r="H14" s="20"/>
      <c r="I14" s="17"/>
      <c r="J14" s="17"/>
      <c r="K14" s="17"/>
      <c r="L14" s="31" t="s">
        <v>106</v>
      </c>
      <c r="M14" s="40"/>
      <c r="N14" s="17"/>
      <c r="O14" s="17"/>
      <c r="P14" s="17"/>
    </row>
    <row r="15" spans="1:16" ht="12.75">
      <c r="A15" s="21"/>
      <c r="B15" s="26"/>
      <c r="C15" s="21"/>
      <c r="D15" s="26" t="s">
        <v>94</v>
      </c>
      <c r="E15" s="26" t="s">
        <v>205</v>
      </c>
      <c r="F15" s="17"/>
      <c r="G15" s="19"/>
      <c r="H15" s="20"/>
      <c r="I15" s="17"/>
      <c r="J15" s="17"/>
      <c r="L15" s="21"/>
      <c r="M15" s="40"/>
      <c r="N15" s="17"/>
      <c r="O15" s="17"/>
      <c r="P15" s="17"/>
    </row>
    <row r="16" spans="1:16" ht="12.75">
      <c r="A16" s="21"/>
      <c r="B16" s="26"/>
      <c r="C16" s="21"/>
      <c r="D16" s="17"/>
      <c r="E16" s="26" t="s">
        <v>206</v>
      </c>
      <c r="F16" s="17"/>
      <c r="G16" s="19"/>
      <c r="H16" s="20"/>
      <c r="I16" s="17"/>
      <c r="J16" s="17"/>
      <c r="L16" s="21"/>
      <c r="M16" s="40"/>
      <c r="N16" s="17"/>
      <c r="O16" s="17"/>
      <c r="P16" s="17"/>
    </row>
    <row r="17" spans="1:16" ht="12.75">
      <c r="A17" s="21"/>
      <c r="B17" s="17"/>
      <c r="C17" s="21"/>
      <c r="D17" s="26"/>
      <c r="E17" s="26"/>
      <c r="F17" s="17"/>
      <c r="G17" s="19"/>
      <c r="H17" s="20"/>
      <c r="I17" s="17"/>
      <c r="J17" s="17"/>
      <c r="K17" s="17"/>
      <c r="L17" s="17"/>
      <c r="M17" s="17"/>
      <c r="N17" s="17"/>
      <c r="O17" s="17"/>
      <c r="P17" s="17"/>
    </row>
    <row r="18" spans="1:16" ht="12.75">
      <c r="A18" s="21">
        <v>2</v>
      </c>
      <c r="B18" s="26" t="s">
        <v>92</v>
      </c>
      <c r="C18" s="35" t="s">
        <v>223</v>
      </c>
      <c r="D18" s="26" t="s">
        <v>234</v>
      </c>
      <c r="E18" s="17" t="s">
        <v>235</v>
      </c>
      <c r="F18" s="17"/>
      <c r="G18" s="19"/>
      <c r="H18" s="20"/>
      <c r="I18" s="17"/>
      <c r="J18" s="17"/>
      <c r="K18" s="17"/>
      <c r="L18" s="21"/>
      <c r="M18" s="17"/>
      <c r="N18" s="21"/>
      <c r="O18" s="17"/>
      <c r="P18" s="17"/>
    </row>
    <row r="19" spans="1:16" ht="12.75">
      <c r="A19" s="62"/>
      <c r="B19" s="26"/>
      <c r="C19" s="22" t="s">
        <v>111</v>
      </c>
      <c r="D19" s="26" t="s">
        <v>93</v>
      </c>
      <c r="E19" s="17" t="s">
        <v>236</v>
      </c>
      <c r="F19" s="17"/>
      <c r="G19" s="19"/>
      <c r="H19" s="20"/>
      <c r="I19" s="17"/>
      <c r="J19" s="17"/>
      <c r="K19" s="17"/>
      <c r="L19" s="21"/>
      <c r="M19" s="40"/>
      <c r="N19" s="42"/>
      <c r="O19" s="40"/>
      <c r="P19" s="40"/>
    </row>
    <row r="20" spans="1:16" ht="12.75">
      <c r="A20" s="62"/>
      <c r="B20" s="26"/>
      <c r="C20" s="21"/>
      <c r="D20" s="26" t="s">
        <v>202</v>
      </c>
      <c r="E20" s="41" t="s">
        <v>237</v>
      </c>
      <c r="F20" s="17"/>
      <c r="G20" s="19"/>
      <c r="H20" s="20"/>
      <c r="I20" s="17"/>
      <c r="J20" s="17"/>
      <c r="K20" s="17"/>
      <c r="L20" s="21"/>
      <c r="M20" s="40"/>
      <c r="N20" s="42"/>
      <c r="O20" s="40"/>
      <c r="P20" s="40"/>
    </row>
    <row r="21" spans="1:16" ht="12.75">
      <c r="A21" s="62"/>
      <c r="B21" s="17"/>
      <c r="C21" s="21"/>
      <c r="D21" s="26" t="s">
        <v>94</v>
      </c>
      <c r="E21" s="17" t="s">
        <v>238</v>
      </c>
      <c r="F21" s="17"/>
      <c r="G21" s="19"/>
      <c r="H21" s="20"/>
      <c r="I21" s="17"/>
      <c r="J21" s="17"/>
      <c r="K21" s="17"/>
      <c r="L21" s="21"/>
      <c r="M21" s="40"/>
      <c r="N21" s="42"/>
      <c r="O21" s="40"/>
      <c r="P21" s="40"/>
    </row>
    <row r="22" spans="1:16" ht="12.75">
      <c r="A22" s="62"/>
      <c r="B22" s="17"/>
      <c r="C22" s="21"/>
      <c r="D22" s="26"/>
      <c r="E22" s="41" t="s">
        <v>239</v>
      </c>
      <c r="F22" s="17"/>
      <c r="G22" s="19"/>
      <c r="H22" s="20"/>
      <c r="I22" s="17"/>
      <c r="J22" s="17"/>
      <c r="K22" s="17"/>
      <c r="L22" s="21"/>
      <c r="M22" s="40"/>
      <c r="N22" s="42"/>
      <c r="O22" s="40"/>
      <c r="P22" s="40"/>
    </row>
    <row r="23" spans="1:16" ht="12.75">
      <c r="A23" s="62"/>
      <c r="B23" s="17"/>
      <c r="C23" s="21"/>
      <c r="D23" s="17"/>
      <c r="E23" s="17" t="s">
        <v>240</v>
      </c>
      <c r="F23" s="17"/>
      <c r="G23" s="19"/>
      <c r="H23" s="20"/>
      <c r="I23" s="17"/>
      <c r="J23" s="17"/>
      <c r="K23" s="17"/>
      <c r="L23" s="21"/>
      <c r="M23" s="40"/>
      <c r="N23" s="42"/>
      <c r="O23" s="40"/>
      <c r="P23" s="40"/>
    </row>
    <row r="24" spans="1:16" ht="12.75">
      <c r="A24" s="62"/>
      <c r="B24" s="17"/>
      <c r="C24" s="21"/>
      <c r="D24" s="17"/>
      <c r="E24" s="17" t="s">
        <v>241</v>
      </c>
      <c r="F24" s="17"/>
      <c r="G24" s="19"/>
      <c r="H24" s="20"/>
      <c r="I24" s="17"/>
      <c r="J24" s="17"/>
      <c r="K24" s="17"/>
      <c r="L24" s="21"/>
      <c r="M24" s="40"/>
      <c r="N24" s="42"/>
      <c r="O24" s="40"/>
      <c r="P24" s="40"/>
    </row>
    <row r="25" spans="1:16" ht="12.75">
      <c r="A25" s="62"/>
      <c r="B25" s="17"/>
      <c r="C25" s="21"/>
      <c r="D25" s="17"/>
      <c r="E25" s="17" t="s">
        <v>242</v>
      </c>
      <c r="F25" s="17"/>
      <c r="G25" s="19"/>
      <c r="H25" s="20"/>
      <c r="I25" s="17"/>
      <c r="J25" s="17"/>
      <c r="K25" s="17"/>
      <c r="L25" s="21"/>
      <c r="M25" s="40"/>
      <c r="N25" s="42"/>
      <c r="O25" s="40"/>
      <c r="P25" s="40"/>
    </row>
    <row r="26" spans="1:16" ht="12.75">
      <c r="A26" s="62"/>
      <c r="B26" s="17"/>
      <c r="C26" s="21"/>
      <c r="D26" s="17"/>
      <c r="E26" s="17" t="s">
        <v>243</v>
      </c>
      <c r="F26" s="17"/>
      <c r="G26" s="19"/>
      <c r="H26" s="20"/>
      <c r="I26" s="17"/>
      <c r="J26" s="17"/>
      <c r="K26" s="17"/>
      <c r="L26" s="21"/>
      <c r="M26" s="40"/>
      <c r="N26" s="42"/>
      <c r="O26" s="40"/>
      <c r="P26" s="40"/>
    </row>
    <row r="27" spans="1:16" ht="12.75">
      <c r="A27" s="62"/>
      <c r="B27" s="17"/>
      <c r="C27" s="21"/>
      <c r="D27" s="17"/>
      <c r="E27" s="17"/>
      <c r="F27" s="17"/>
      <c r="G27" s="19"/>
      <c r="H27" s="20"/>
      <c r="I27" s="17"/>
      <c r="J27" s="17"/>
      <c r="K27" s="17"/>
      <c r="L27" s="21"/>
      <c r="M27" s="40"/>
      <c r="N27" s="42"/>
      <c r="O27" s="40"/>
      <c r="P27" s="40"/>
    </row>
    <row r="28" spans="1:16" ht="12.75">
      <c r="A28" s="42">
        <v>3</v>
      </c>
      <c r="B28" s="26" t="s">
        <v>110</v>
      </c>
      <c r="C28" s="23" t="s">
        <v>208</v>
      </c>
      <c r="D28" s="26" t="s">
        <v>209</v>
      </c>
      <c r="E28" s="26" t="s">
        <v>213</v>
      </c>
      <c r="F28" s="26"/>
      <c r="G28" s="19"/>
      <c r="H28" s="34"/>
      <c r="I28" s="17"/>
      <c r="J28" s="17"/>
      <c r="K28" s="17"/>
      <c r="L28" s="31" t="s">
        <v>221</v>
      </c>
      <c r="M28" s="40"/>
      <c r="N28" s="42"/>
      <c r="O28" s="40"/>
      <c r="P28" s="40"/>
    </row>
    <row r="29" spans="1:16" ht="12.75">
      <c r="A29" s="42"/>
      <c r="B29" s="17"/>
      <c r="C29" s="22" t="s">
        <v>105</v>
      </c>
      <c r="D29" s="26" t="s">
        <v>210</v>
      </c>
      <c r="E29" s="26" t="s">
        <v>214</v>
      </c>
      <c r="F29" s="17"/>
      <c r="G29" s="19"/>
      <c r="H29" s="20"/>
      <c r="I29" s="17"/>
      <c r="J29" s="17"/>
      <c r="K29" s="17"/>
      <c r="L29" s="31" t="s">
        <v>222</v>
      </c>
      <c r="M29" s="40"/>
      <c r="N29" s="42"/>
      <c r="O29" s="40"/>
      <c r="P29" s="40"/>
    </row>
    <row r="30" spans="1:16" ht="12.75">
      <c r="A30" s="42"/>
      <c r="B30" s="17"/>
      <c r="C30" s="21"/>
      <c r="D30" s="26" t="s">
        <v>211</v>
      </c>
      <c r="E30" s="122" t="s">
        <v>215</v>
      </c>
      <c r="F30" s="17"/>
      <c r="G30" s="19"/>
      <c r="H30" s="20"/>
      <c r="I30" s="17"/>
      <c r="J30" s="17"/>
      <c r="K30" s="17"/>
      <c r="L30" s="21"/>
      <c r="M30" s="40"/>
      <c r="N30" s="42"/>
      <c r="O30" s="40"/>
      <c r="P30" s="40"/>
    </row>
    <row r="31" spans="1:16" ht="12.75">
      <c r="A31" s="42"/>
      <c r="B31" s="17"/>
      <c r="C31" s="21"/>
      <c r="D31" s="17" t="s">
        <v>212</v>
      </c>
      <c r="E31" s="26" t="s">
        <v>216</v>
      </c>
      <c r="F31" s="17"/>
      <c r="G31" s="19"/>
      <c r="H31" s="20"/>
      <c r="I31" s="17"/>
      <c r="J31" s="17"/>
      <c r="K31" s="17"/>
      <c r="L31" s="21"/>
      <c r="M31" s="40"/>
      <c r="N31" s="42"/>
      <c r="O31" s="40"/>
      <c r="P31" s="40"/>
    </row>
    <row r="32" spans="1:16" ht="12.75">
      <c r="A32" s="42"/>
      <c r="B32" s="17"/>
      <c r="C32" s="21"/>
      <c r="D32" s="17" t="s">
        <v>94</v>
      </c>
      <c r="E32" s="122" t="s">
        <v>217</v>
      </c>
      <c r="F32" s="17"/>
      <c r="G32" s="19"/>
      <c r="H32" s="20"/>
      <c r="I32" s="17"/>
      <c r="J32" s="17"/>
      <c r="K32" s="17"/>
      <c r="L32" s="21"/>
      <c r="M32" s="40"/>
      <c r="N32" s="42"/>
      <c r="O32" s="40"/>
      <c r="P32" s="40"/>
    </row>
    <row r="33" spans="1:16" ht="12.75">
      <c r="A33" s="42"/>
      <c r="B33" s="17"/>
      <c r="C33" s="21"/>
      <c r="D33" s="17"/>
      <c r="E33" s="122" t="s">
        <v>218</v>
      </c>
      <c r="F33" s="17"/>
      <c r="G33" s="19"/>
      <c r="H33" s="20"/>
      <c r="I33" s="17"/>
      <c r="J33" s="17"/>
      <c r="K33" s="17"/>
      <c r="L33" s="21"/>
      <c r="M33" s="40"/>
      <c r="N33" s="42"/>
      <c r="O33" s="40"/>
      <c r="P33" s="40"/>
    </row>
    <row r="34" spans="1:16" ht="12.75">
      <c r="A34" s="42"/>
      <c r="B34" s="17"/>
      <c r="C34" s="21"/>
      <c r="D34" s="17"/>
      <c r="E34" s="122" t="s">
        <v>219</v>
      </c>
      <c r="F34" s="17"/>
      <c r="G34" s="19"/>
      <c r="H34" s="20"/>
      <c r="I34" s="17"/>
      <c r="J34" s="17"/>
      <c r="K34" s="17"/>
      <c r="L34" s="21"/>
      <c r="M34" s="40"/>
      <c r="N34" s="42"/>
      <c r="O34" s="40"/>
      <c r="P34" s="40"/>
    </row>
    <row r="35" spans="1:16" ht="12.75">
      <c r="A35" s="42"/>
      <c r="B35" s="17"/>
      <c r="C35" s="21"/>
      <c r="D35" s="17"/>
      <c r="E35" s="122" t="s">
        <v>220</v>
      </c>
      <c r="F35" s="17"/>
      <c r="G35" s="19"/>
      <c r="H35" s="20"/>
      <c r="I35" s="17"/>
      <c r="J35" s="17"/>
      <c r="K35" s="17"/>
      <c r="L35" s="21"/>
      <c r="M35" s="40"/>
      <c r="N35" s="42"/>
      <c r="O35" s="40"/>
      <c r="P35" s="40"/>
    </row>
    <row r="36" spans="1:16" ht="12.75">
      <c r="A36" s="42"/>
      <c r="B36" s="17"/>
      <c r="C36" s="21"/>
      <c r="D36" s="17"/>
      <c r="E36" s="17"/>
      <c r="F36" s="17"/>
      <c r="G36" s="19"/>
      <c r="H36" s="20"/>
      <c r="I36" s="17"/>
      <c r="J36" s="17"/>
      <c r="K36" s="17"/>
      <c r="L36" s="21"/>
      <c r="M36" s="40"/>
      <c r="N36" s="42"/>
      <c r="O36" s="40"/>
      <c r="P36" s="40"/>
    </row>
    <row r="37" spans="1:16" ht="12.75">
      <c r="A37" s="42">
        <v>4</v>
      </c>
      <c r="B37" s="26" t="s">
        <v>107</v>
      </c>
      <c r="C37" s="35" t="s">
        <v>223</v>
      </c>
      <c r="D37" s="26" t="s">
        <v>108</v>
      </c>
      <c r="E37" s="26" t="s">
        <v>225</v>
      </c>
      <c r="F37" s="17" t="s">
        <v>101</v>
      </c>
      <c r="G37" s="19">
        <v>40</v>
      </c>
      <c r="H37" s="20" t="s">
        <v>102</v>
      </c>
      <c r="I37" s="17"/>
      <c r="J37" s="17"/>
      <c r="K37" s="17"/>
      <c r="L37" s="31" t="s">
        <v>231</v>
      </c>
      <c r="M37" s="40"/>
      <c r="N37" s="42"/>
      <c r="O37" s="40"/>
      <c r="P37" s="40"/>
    </row>
    <row r="38" spans="1:16" ht="12.75">
      <c r="A38" s="42"/>
      <c r="B38" s="26"/>
      <c r="C38" s="22" t="s">
        <v>224</v>
      </c>
      <c r="D38" s="26" t="s">
        <v>109</v>
      </c>
      <c r="E38" s="26" t="s">
        <v>226</v>
      </c>
      <c r="F38" s="17"/>
      <c r="G38" s="19"/>
      <c r="H38" s="20"/>
      <c r="I38" s="17"/>
      <c r="J38" s="17"/>
      <c r="K38" s="17"/>
      <c r="L38" s="31" t="s">
        <v>232</v>
      </c>
      <c r="M38" s="40"/>
      <c r="N38" s="42"/>
      <c r="O38" s="40"/>
      <c r="P38" s="40"/>
    </row>
    <row r="39" spans="1:16" ht="12.75">
      <c r="A39" s="42"/>
      <c r="B39" s="26"/>
      <c r="C39" s="21"/>
      <c r="D39" s="26" t="s">
        <v>94</v>
      </c>
      <c r="E39" s="26" t="s">
        <v>227</v>
      </c>
      <c r="F39" s="17"/>
      <c r="G39" s="19"/>
      <c r="H39" s="20"/>
      <c r="I39" s="17"/>
      <c r="J39" s="17"/>
      <c r="K39" s="17"/>
      <c r="L39" s="31" t="s">
        <v>233</v>
      </c>
      <c r="M39" s="40"/>
      <c r="N39" s="42"/>
      <c r="O39" s="40"/>
      <c r="P39" s="40"/>
    </row>
    <row r="40" spans="1:16" ht="12.75">
      <c r="A40" s="42"/>
      <c r="B40" s="26"/>
      <c r="C40" s="21"/>
      <c r="D40" s="17"/>
      <c r="E40" s="26" t="s">
        <v>228</v>
      </c>
      <c r="F40" s="17"/>
      <c r="G40" s="19"/>
      <c r="H40" s="20"/>
      <c r="I40" s="17"/>
      <c r="J40" s="17"/>
      <c r="K40" s="17"/>
      <c r="L40" s="21"/>
      <c r="M40" s="40"/>
      <c r="N40" s="42"/>
      <c r="O40" s="40"/>
      <c r="P40" s="40"/>
    </row>
    <row r="41" spans="1:16" ht="12.75">
      <c r="A41" s="42"/>
      <c r="B41" s="26"/>
      <c r="C41" s="21"/>
      <c r="D41" s="17"/>
      <c r="E41" s="26" t="s">
        <v>229</v>
      </c>
      <c r="F41" s="17"/>
      <c r="G41" s="19"/>
      <c r="H41" s="20"/>
      <c r="I41" s="17"/>
      <c r="J41" s="17"/>
      <c r="K41" s="17"/>
      <c r="L41" s="21"/>
      <c r="M41" s="40"/>
      <c r="N41" s="42"/>
      <c r="O41" s="40"/>
      <c r="P41" s="40"/>
    </row>
    <row r="42" spans="1:16" ht="12.75">
      <c r="A42" s="42"/>
      <c r="B42" s="26"/>
      <c r="C42" s="21"/>
      <c r="D42" s="17"/>
      <c r="E42" s="26" t="s">
        <v>230</v>
      </c>
      <c r="F42" s="17"/>
      <c r="G42" s="19"/>
      <c r="H42" s="20"/>
      <c r="I42" s="17"/>
      <c r="J42" s="17"/>
      <c r="K42" s="17"/>
      <c r="L42" s="21"/>
      <c r="M42" s="40"/>
      <c r="N42" s="42"/>
      <c r="O42" s="40"/>
      <c r="P42" s="40"/>
    </row>
    <row r="43" spans="1:16" ht="12.75">
      <c r="A43" s="42"/>
      <c r="B43" s="63"/>
      <c r="C43" s="42"/>
      <c r="D43" s="40"/>
      <c r="E43" s="63"/>
      <c r="F43" s="40"/>
      <c r="G43" s="64"/>
      <c r="H43" s="65"/>
      <c r="I43" s="40"/>
      <c r="J43" s="40"/>
      <c r="K43" s="40"/>
      <c r="L43" s="42"/>
      <c r="M43" s="40"/>
      <c r="N43" s="42"/>
      <c r="O43" s="40"/>
      <c r="P43" s="40"/>
    </row>
    <row r="44" spans="1:16" ht="12.75">
      <c r="A44" s="42">
        <v>5</v>
      </c>
      <c r="B44" s="63" t="s">
        <v>263</v>
      </c>
      <c r="C44" s="152" t="s">
        <v>264</v>
      </c>
      <c r="D44" s="40" t="s">
        <v>266</v>
      </c>
      <c r="E44" s="63" t="s">
        <v>269</v>
      </c>
      <c r="F44" s="40"/>
      <c r="G44" s="64"/>
      <c r="H44" s="65"/>
      <c r="I44" s="40"/>
      <c r="J44" s="40"/>
      <c r="K44" s="40"/>
      <c r="L44" s="42"/>
      <c r="M44" s="40"/>
      <c r="N44" s="42"/>
      <c r="O44" s="40"/>
      <c r="P44" s="40"/>
    </row>
    <row r="45" spans="1:16" ht="12.75">
      <c r="A45" s="42"/>
      <c r="B45" s="63"/>
      <c r="C45" s="152" t="s">
        <v>265</v>
      </c>
      <c r="D45" s="40" t="s">
        <v>267</v>
      </c>
      <c r="E45" s="63" t="s">
        <v>270</v>
      </c>
      <c r="F45" s="40"/>
      <c r="G45" s="64"/>
      <c r="H45" s="65"/>
      <c r="I45" s="40"/>
      <c r="J45" s="40"/>
      <c r="K45" s="40"/>
      <c r="L45" s="42"/>
      <c r="M45" s="40"/>
      <c r="N45" s="42"/>
      <c r="O45" s="40"/>
      <c r="P45" s="40"/>
    </row>
    <row r="46" spans="1:16" ht="12.75">
      <c r="A46" s="42"/>
      <c r="B46" s="63"/>
      <c r="C46" s="42"/>
      <c r="D46" s="40" t="s">
        <v>268</v>
      </c>
      <c r="E46" s="63" t="s">
        <v>271</v>
      </c>
      <c r="F46" s="40"/>
      <c r="G46" s="64"/>
      <c r="H46" s="65"/>
      <c r="I46" s="40"/>
      <c r="J46" s="40"/>
      <c r="K46" s="40"/>
      <c r="L46" s="42"/>
      <c r="M46" s="40"/>
      <c r="N46" s="42"/>
      <c r="O46" s="40"/>
      <c r="P46" s="40"/>
    </row>
    <row r="47" spans="1:16" ht="12.75">
      <c r="A47" s="42"/>
      <c r="B47" s="63"/>
      <c r="C47" s="42"/>
      <c r="D47" s="40"/>
      <c r="E47" s="63" t="s">
        <v>272</v>
      </c>
      <c r="F47" s="40"/>
      <c r="G47" s="64"/>
      <c r="H47" s="65"/>
      <c r="I47" s="40"/>
      <c r="J47" s="40"/>
      <c r="K47" s="40"/>
      <c r="L47" s="42"/>
      <c r="M47" s="40"/>
      <c r="N47" s="42"/>
      <c r="O47" s="40"/>
      <c r="P47" s="40"/>
    </row>
    <row r="48" spans="1:16" ht="12.75">
      <c r="A48" s="42"/>
      <c r="B48" s="63"/>
      <c r="C48" s="42"/>
      <c r="D48" s="40"/>
      <c r="E48" s="63"/>
      <c r="F48" s="40"/>
      <c r="G48" s="64"/>
      <c r="H48" s="65"/>
      <c r="I48" s="40"/>
      <c r="J48" s="40"/>
      <c r="K48" s="40"/>
      <c r="L48" s="42"/>
      <c r="M48" s="40"/>
      <c r="N48" s="42"/>
      <c r="O48" s="40"/>
      <c r="P48" s="40"/>
    </row>
    <row r="49" spans="1:16" ht="12.75">
      <c r="A49" s="42"/>
      <c r="B49" s="40"/>
      <c r="C49" s="42"/>
      <c r="D49" s="63"/>
      <c r="E49" s="40"/>
      <c r="F49" s="40"/>
      <c r="G49" s="64"/>
      <c r="H49" s="65"/>
      <c r="I49" s="40"/>
      <c r="J49" s="40"/>
      <c r="K49" s="40"/>
      <c r="L49" s="42"/>
      <c r="M49" s="40"/>
      <c r="N49" s="42"/>
      <c r="O49" s="40"/>
      <c r="P49" s="40"/>
    </row>
    <row r="50" spans="1:16" ht="12.75">
      <c r="A50" s="37"/>
      <c r="B50" s="36"/>
      <c r="C50" s="36"/>
      <c r="D50" s="36"/>
      <c r="E50" s="36"/>
      <c r="F50" s="36"/>
      <c r="G50" s="38"/>
      <c r="H50" s="39"/>
      <c r="I50" s="36"/>
      <c r="J50" s="36"/>
      <c r="K50" s="36"/>
      <c r="L50" s="37"/>
      <c r="M50" s="36"/>
      <c r="N50" s="37"/>
      <c r="O50" s="36"/>
      <c r="P50" s="36"/>
    </row>
    <row r="51" spans="1:16" ht="12.75">
      <c r="A51" s="61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1"/>
      <c r="M51" s="60"/>
      <c r="N51" s="61"/>
      <c r="O51" s="60"/>
      <c r="P51" s="60"/>
    </row>
    <row r="52" spans="1:16" ht="12.75">
      <c r="A52" s="10"/>
      <c r="M52" s="147" t="s">
        <v>53</v>
      </c>
      <c r="N52" s="147"/>
      <c r="O52" s="147"/>
      <c r="P52" s="147"/>
    </row>
    <row r="53" spans="1:16" ht="12.75">
      <c r="A53" s="10"/>
      <c r="M53" s="10"/>
      <c r="N53" s="10"/>
      <c r="O53" s="10"/>
      <c r="P53" s="10"/>
    </row>
    <row r="54" spans="1:16" ht="12.75">
      <c r="A54" s="10"/>
      <c r="B54" s="147" t="s">
        <v>42</v>
      </c>
      <c r="C54" s="147"/>
      <c r="D54" s="147"/>
      <c r="E54" s="147"/>
      <c r="M54" s="147" t="s">
        <v>44</v>
      </c>
      <c r="N54" s="147"/>
      <c r="O54" s="147"/>
      <c r="P54" s="147"/>
    </row>
    <row r="55" spans="1:16" ht="12.75">
      <c r="A55" s="10"/>
      <c r="B55" s="147" t="s">
        <v>43</v>
      </c>
      <c r="C55" s="147"/>
      <c r="D55" s="147"/>
      <c r="E55" s="147"/>
      <c r="M55" s="147" t="s">
        <v>43</v>
      </c>
      <c r="N55" s="147"/>
      <c r="O55" s="147"/>
      <c r="P55" s="147"/>
    </row>
    <row r="56" spans="1:16" ht="12.75">
      <c r="A56" s="10"/>
      <c r="M56" s="147" t="s">
        <v>45</v>
      </c>
      <c r="N56" s="147"/>
      <c r="O56" s="147"/>
      <c r="P56" s="147"/>
    </row>
    <row r="57" ht="12.75">
      <c r="A57" s="10"/>
    </row>
    <row r="58" ht="12.75">
      <c r="A58" s="10"/>
    </row>
    <row r="59" ht="12.75">
      <c r="A59" s="10"/>
    </row>
    <row r="60" spans="1:17" ht="12.75">
      <c r="A60" s="10"/>
      <c r="B60" s="151" t="s">
        <v>40</v>
      </c>
      <c r="C60" s="151"/>
      <c r="D60" s="151"/>
      <c r="E60" s="151"/>
      <c r="M60" s="151" t="s">
        <v>54</v>
      </c>
      <c r="N60" s="151"/>
      <c r="O60" s="151"/>
      <c r="P60" s="151"/>
      <c r="Q60" s="75"/>
    </row>
    <row r="61" spans="2:17" ht="12.75">
      <c r="B61" s="147" t="s">
        <v>41</v>
      </c>
      <c r="C61" s="147"/>
      <c r="D61" s="147"/>
      <c r="E61" s="147"/>
      <c r="M61" s="147" t="s">
        <v>55</v>
      </c>
      <c r="N61" s="147"/>
      <c r="O61" s="147"/>
      <c r="P61" s="147"/>
      <c r="Q61" s="76"/>
    </row>
    <row r="62" spans="2:16" ht="12.75">
      <c r="B62" s="146" t="s">
        <v>50</v>
      </c>
      <c r="C62" s="147"/>
      <c r="D62" s="147"/>
      <c r="E62" s="147"/>
      <c r="M62" s="147"/>
      <c r="N62" s="147"/>
      <c r="O62" s="147"/>
      <c r="P62" s="147"/>
    </row>
    <row r="63" spans="1:16" ht="12.75">
      <c r="A63" s="5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52"/>
      <c r="M63" s="11"/>
      <c r="N63" s="52"/>
      <c r="O63" s="11"/>
      <c r="P63" s="11"/>
    </row>
    <row r="64" spans="1:16" ht="12.75">
      <c r="A64" s="5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52"/>
      <c r="M64" s="11"/>
      <c r="N64" s="52"/>
      <c r="O64" s="11"/>
      <c r="P64" s="11"/>
    </row>
    <row r="66" spans="6:7" ht="12.75">
      <c r="F66" t="s">
        <v>38</v>
      </c>
      <c r="G66">
        <v>0</v>
      </c>
    </row>
    <row r="67" spans="6:7" ht="12.75">
      <c r="F67" t="s">
        <v>47</v>
      </c>
      <c r="G67">
        <v>0</v>
      </c>
    </row>
    <row r="68" spans="6:7" ht="12.75">
      <c r="F68" t="s">
        <v>46</v>
      </c>
      <c r="G68" t="e">
        <f>+#REF!</f>
        <v>#REF!</v>
      </c>
    </row>
  </sheetData>
  <sheetProtection/>
  <mergeCells count="19">
    <mergeCell ref="G9:H9"/>
    <mergeCell ref="M52:P52"/>
    <mergeCell ref="B54:E54"/>
    <mergeCell ref="A1:P1"/>
    <mergeCell ref="A2:P2"/>
    <mergeCell ref="A3:P3"/>
    <mergeCell ref="L5:M5"/>
    <mergeCell ref="N5:O5"/>
    <mergeCell ref="F5:J5"/>
    <mergeCell ref="M54:P54"/>
    <mergeCell ref="B55:E55"/>
    <mergeCell ref="B62:E62"/>
    <mergeCell ref="M62:P62"/>
    <mergeCell ref="M56:P56"/>
    <mergeCell ref="B60:E60"/>
    <mergeCell ref="M60:P60"/>
    <mergeCell ref="B61:E61"/>
    <mergeCell ref="M61:P61"/>
    <mergeCell ref="M55:P55"/>
  </mergeCells>
  <printOptions/>
  <pageMargins left="0.5905511811023623" right="0" top="0.5511811023622047" bottom="0" header="0.5118110236220472" footer="0.511811023622047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 98SE</dc:creator>
  <cp:keywords/>
  <dc:description/>
  <cp:lastModifiedBy>USER</cp:lastModifiedBy>
  <cp:lastPrinted>2017-03-17T02:37:44Z</cp:lastPrinted>
  <dcterms:created xsi:type="dcterms:W3CDTF">2003-11-12T06:14:13Z</dcterms:created>
  <dcterms:modified xsi:type="dcterms:W3CDTF">2017-04-02T04:08:16Z</dcterms:modified>
  <cp:category/>
  <cp:version/>
  <cp:contentType/>
  <cp:contentStatus/>
</cp:coreProperties>
</file>